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<sst xmlns="http://schemas.openxmlformats.org/spreadsheetml/2006/main" count="95" uniqueCount="95">
  <si>
    <t>Школа</t>
  </si>
  <si>
    <t>Утвердил:</t>
  </si>
  <si>
    <t>должность</t>
  </si>
  <si>
    <t xml:space="preserve">Типовое меню приготавливаемых блюд</t>
  </si>
  <si>
    <t>фамилия</t>
  </si>
  <si>
    <t xml:space="preserve">Возрастная категория</t>
  </si>
  <si>
    <t xml:space="preserve">7-11 лет</t>
  </si>
  <si>
    <t>дата</t>
  </si>
  <si>
    <t>день</t>
  </si>
  <si>
    <t>месяц</t>
  </si>
  <si>
    <t>год</t>
  </si>
  <si>
    <t>Неделя</t>
  </si>
  <si>
    <t xml:space="preserve">День недели</t>
  </si>
  <si>
    <t xml:space="preserve">Прием пищи</t>
  </si>
  <si>
    <t xml:space="preserve">Раздел меню</t>
  </si>
  <si>
    <t>Блюда</t>
  </si>
  <si>
    <t xml:space="preserve">Вес блюда, г</t>
  </si>
  <si>
    <t>Белки</t>
  </si>
  <si>
    <t>Жиры</t>
  </si>
  <si>
    <t>Углеводы</t>
  </si>
  <si>
    <t xml:space="preserve">Калорий ность</t>
  </si>
  <si>
    <t xml:space="preserve">№ рецептуры</t>
  </si>
  <si>
    <t>Цена</t>
  </si>
  <si>
    <t>Завтрак</t>
  </si>
  <si>
    <t>гор.блюдо</t>
  </si>
  <si>
    <t xml:space="preserve">Каша дружба</t>
  </si>
  <si>
    <t>54-16к</t>
  </si>
  <si>
    <t>закуска</t>
  </si>
  <si>
    <t xml:space="preserve">Яйцо отварное</t>
  </si>
  <si>
    <t>гор.напиток</t>
  </si>
  <si>
    <t xml:space="preserve">Чай с сахаром</t>
  </si>
  <si>
    <t>хлеб</t>
  </si>
  <si>
    <t xml:space="preserve">Хлеб пшеничный,хлеб ржано-пшеничный</t>
  </si>
  <si>
    <t>фрукты</t>
  </si>
  <si>
    <t xml:space="preserve">Фрукты свежие</t>
  </si>
  <si>
    <t>итого</t>
  </si>
  <si>
    <t>Обед</t>
  </si>
  <si>
    <t xml:space="preserve">Овощи по сезону</t>
  </si>
  <si>
    <t xml:space="preserve">1 блюдо</t>
  </si>
  <si>
    <t xml:space="preserve">Суп картофельный с бобовыми</t>
  </si>
  <si>
    <t xml:space="preserve">2 блюдо</t>
  </si>
  <si>
    <t xml:space="preserve">Фрикадельки из кур</t>
  </si>
  <si>
    <t>гарнир</t>
  </si>
  <si>
    <t xml:space="preserve">Рис отварной</t>
  </si>
  <si>
    <t>напиток</t>
  </si>
  <si>
    <t xml:space="preserve">Сок яблочный</t>
  </si>
  <si>
    <t xml:space="preserve">хлеб бел.</t>
  </si>
  <si>
    <t xml:space="preserve">Хлеб пшеничный</t>
  </si>
  <si>
    <t xml:space="preserve">хлеб черн.</t>
  </si>
  <si>
    <t xml:space="preserve">Хлеб ржано-пшеничный</t>
  </si>
  <si>
    <t xml:space="preserve"> </t>
  </si>
  <si>
    <t xml:space="preserve">Итого за день:</t>
  </si>
  <si>
    <t xml:space="preserve">Биточки из птицы, каша пшеничная</t>
  </si>
  <si>
    <t xml:space="preserve">Чай с лимоном</t>
  </si>
  <si>
    <t xml:space="preserve">Борщ с капустой и картофелем</t>
  </si>
  <si>
    <t xml:space="preserve">Бефстроганов из отварной говядины</t>
  </si>
  <si>
    <t xml:space="preserve">Макароны отварные</t>
  </si>
  <si>
    <t xml:space="preserve">Компот из яблок с лимоном</t>
  </si>
  <si>
    <t xml:space="preserve">Запеканка из творога с джемом</t>
  </si>
  <si>
    <t xml:space="preserve">Кофейный напиток</t>
  </si>
  <si>
    <t xml:space="preserve">Суп картофельный с мясными фрикадельками</t>
  </si>
  <si>
    <t xml:space="preserve">Рыба запеченная</t>
  </si>
  <si>
    <t xml:space="preserve">Картофель отварной</t>
  </si>
  <si>
    <t xml:space="preserve">Напиток из шиповника</t>
  </si>
  <si>
    <t xml:space="preserve">Тефтели из говядины с рисом, каша пшенная</t>
  </si>
  <si>
    <t xml:space="preserve">Рассольник Ленинградский</t>
  </si>
  <si>
    <t xml:space="preserve">Курица тушеная с морковью</t>
  </si>
  <si>
    <t xml:space="preserve">54 -25м-2020</t>
  </si>
  <si>
    <t xml:space="preserve">Каша пшеничная</t>
  </si>
  <si>
    <t xml:space="preserve">Каша рисовая молочная</t>
  </si>
  <si>
    <t xml:space="preserve">Сыр твердый,масло сливочное</t>
  </si>
  <si>
    <t xml:space="preserve">Суп с макаронными изделиями</t>
  </si>
  <si>
    <t xml:space="preserve">Котлета говяжья</t>
  </si>
  <si>
    <t xml:space="preserve">Каша гречневая рассыпчатая</t>
  </si>
  <si>
    <t xml:space="preserve">Компот из яблок</t>
  </si>
  <si>
    <t xml:space="preserve">Каша молочная овсянная из Геркулес</t>
  </si>
  <si>
    <t xml:space="preserve">Сыр адыгейский</t>
  </si>
  <si>
    <t xml:space="preserve">Суп картофельный с крупой</t>
  </si>
  <si>
    <t xml:space="preserve">Рагу из птицы</t>
  </si>
  <si>
    <t xml:space="preserve">Фрикадельки из говядины,каша гречневая</t>
  </si>
  <si>
    <t>54-29м-2020,219</t>
  </si>
  <si>
    <t xml:space="preserve">Котлета куриная</t>
  </si>
  <si>
    <t xml:space="preserve">Капуста тушенная</t>
  </si>
  <si>
    <t xml:space="preserve">Компот из сухофруктов</t>
  </si>
  <si>
    <t xml:space="preserve">Запеканка из творога с медом</t>
  </si>
  <si>
    <t>Какао</t>
  </si>
  <si>
    <t xml:space="preserve">Тефтели из говядины с рисом</t>
  </si>
  <si>
    <t xml:space="preserve">Напиток из груши дички</t>
  </si>
  <si>
    <t xml:space="preserve">Птица тушеная в соусе, макароны отварные</t>
  </si>
  <si>
    <t xml:space="preserve">Мясо тушеное</t>
  </si>
  <si>
    <t xml:space="preserve">Рыба запеченная, картофельное пюре</t>
  </si>
  <si>
    <t xml:space="preserve">Суп с клецками</t>
  </si>
  <si>
    <t xml:space="preserve">Плов из отварной птицы</t>
  </si>
  <si>
    <t xml:space="preserve">хлеб </t>
  </si>
  <si>
    <t xml:space="preserve">Среднее значение за период: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</si>
</sst>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7">
    <font>
      <sz val="11.000000"/>
      <color theme="1"/>
      <name val="Calibri"/>
      <scheme val="minor"/>
    </font>
    <font>
      <sz val="10.000000"/>
      <color theme="1"/>
      <name val="Arial"/>
    </font>
    <font>
      <sz val="12.000000"/>
      <color theme="1"/>
      <name val="Arial"/>
    </font>
    <font>
      <sz val="12.000000"/>
      <color theme="1"/>
      <name val="Calibri"/>
      <scheme val="minor"/>
    </font>
    <font>
      <sz val="11.000000"/>
      <color theme="1"/>
      <name val="Arial"/>
    </font>
    <font>
      <b/>
      <sz val="14.000000"/>
      <color rgb="FF4C4C4C"/>
      <name val="Arial"/>
    </font>
    <font>
      <sz val="10.000000"/>
      <color rgb="FF2D2D2D"/>
      <name val="Arial"/>
    </font>
    <font>
      <sz val="12.000000"/>
      <color rgb="FF4C4C4C"/>
      <name val="Arial"/>
    </font>
    <font>
      <i/>
      <sz val="8.000000"/>
      <color theme="1"/>
      <name val="Arial"/>
    </font>
    <font>
      <sz val="9.000000"/>
      <color theme="1"/>
      <name val="Arial"/>
    </font>
    <font>
      <b/>
      <sz val="9.000000"/>
      <color theme="1"/>
      <name val="Arial"/>
    </font>
    <font>
      <b/>
      <sz val="9.000000"/>
      <color rgb="FF2D2D2D"/>
      <name val="Arial"/>
    </font>
    <font>
      <i/>
      <sz val="11.000000"/>
      <color theme="1"/>
      <name val="Calibri"/>
      <scheme val="minor"/>
    </font>
    <font>
      <b/>
      <sz val="11.000000"/>
      <color rgb="FF2D2D2D"/>
      <name val="Arial"/>
    </font>
    <font>
      <b/>
      <sz val="11.000000"/>
      <color theme="1"/>
      <name val="Calibri"/>
      <scheme val="minor"/>
    </font>
    <font>
      <sz val="11.000000"/>
      <color rgb="FF2D2D2D"/>
      <name val="Arial"/>
    </font>
    <font>
      <b/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theme="0" tint="-0.14996795556505021"/>
        <bgColor theme="0" tint="-0.14996795556505021"/>
      </patternFill>
    </fill>
  </fills>
  <borders count="30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none"/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none"/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medium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none"/>
      <top style="none"/>
      <bottom style="medium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none"/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none"/>
      <right style="none"/>
      <top style="none"/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none"/>
      <top style="medium">
        <color auto="1"/>
      </top>
      <bottom style="medium">
        <color auto="1"/>
      </bottom>
      <diagonal style="none"/>
    </border>
    <border>
      <left style="none"/>
      <right style="none"/>
      <top style="medium">
        <color auto="1"/>
      </top>
      <bottom style="medium">
        <color auto="1"/>
      </bottom>
      <diagonal style="none"/>
    </border>
    <border>
      <left style="none"/>
      <right style="thin">
        <color auto="1"/>
      </right>
      <top style="none"/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86">
    <xf fontId="0" fillId="0" borderId="0" numFmtId="0" xfId="0"/>
    <xf fontId="1" fillId="0" borderId="0" numFmtId="0" xfId="0" applyFont="1"/>
    <xf fontId="1" fillId="0" borderId="0" numFmtId="0" xfId="0" applyFont="1" applyAlignment="1">
      <alignment horizontal="left"/>
    </xf>
    <xf fontId="2" fillId="0" borderId="0" numFmtId="0" xfId="0" applyFont="1" applyAlignment="1">
      <alignment horizontal="left"/>
    </xf>
    <xf fontId="2" fillId="0" borderId="0" numFmtId="0" xfId="0" applyFont="1"/>
    <xf fontId="2" fillId="2" borderId="1" numFmtId="0" xfId="0" applyFont="1" applyFill="1" applyBorder="1" applyAlignment="1" applyProtection="1">
      <alignment wrapText="1"/>
      <protection locked="0"/>
    </xf>
    <xf fontId="3" fillId="0" borderId="1" numFmtId="0" xfId="0" applyFont="1" applyBorder="1" applyAlignment="1" applyProtection="1">
      <alignment wrapText="1"/>
      <protection locked="0"/>
    </xf>
    <xf fontId="2" fillId="0" borderId="0" numFmtId="0" xfId="0" applyFont="1" applyAlignment="1">
      <alignment horizontal="right"/>
    </xf>
    <xf fontId="4" fillId="0" borderId="0" numFmtId="0" xfId="0" applyFont="1"/>
    <xf fontId="2" fillId="2" borderId="1" numFmtId="0" xfId="0" applyFont="1" applyFill="1" applyBorder="1" applyAlignment="1" applyProtection="1">
      <alignment horizontal="left" wrapText="1"/>
      <protection locked="0"/>
    </xf>
    <xf fontId="5" fillId="0" borderId="0" numFmtId="0" xfId="0" applyFont="1" applyAlignment="1">
      <alignment horizontal="left" vertical="center"/>
    </xf>
    <xf fontId="6" fillId="0" borderId="0" numFmtId="0" xfId="0" applyFont="1" applyAlignment="1">
      <alignment horizontal="left"/>
    </xf>
    <xf fontId="7" fillId="0" borderId="0" numFmtId="0" xfId="0" applyFont="1" applyAlignment="1">
      <alignment horizontal="left" vertical="center"/>
    </xf>
    <xf fontId="2" fillId="2" borderId="1" numFmtId="0" xfId="0" applyFont="1" applyFill="1" applyBorder="1" applyProtection="1">
      <protection locked="0"/>
    </xf>
    <xf fontId="2" fillId="2" borderId="2" numFmtId="1" xfId="0" applyNumberFormat="1" applyFont="1" applyFill="1" applyBorder="1" applyAlignment="1" applyProtection="1">
      <alignment horizontal="center"/>
      <protection locked="0"/>
    </xf>
    <xf fontId="2" fillId="2" borderId="1" numFmtId="1" xfId="0" applyNumberFormat="1" applyFont="1" applyFill="1" applyBorder="1" applyAlignment="1" applyProtection="1">
      <alignment horizontal="center"/>
      <protection locked="0"/>
    </xf>
    <xf fontId="6" fillId="0" borderId="0" numFmtId="0" xfId="0" applyFont="1" applyAlignment="1">
      <alignment horizontal="left" vertical="center"/>
    </xf>
    <xf fontId="8" fillId="0" borderId="0" numFmtId="0" xfId="0" applyFont="1" applyAlignment="1">
      <alignment horizontal="center" vertical="top"/>
    </xf>
    <xf fontId="9" fillId="0" borderId="0" numFmtId="0" xfId="0" applyFont="1"/>
    <xf fontId="10" fillId="0" borderId="3" numFmtId="0" xfId="0" applyFont="1" applyBorder="1" applyAlignment="1">
      <alignment horizontal="center" vertical="center" wrapText="1"/>
    </xf>
    <xf fontId="10" fillId="0" borderId="4" numFmtId="0" xfId="0" applyFont="1" applyBorder="1" applyAlignment="1">
      <alignment horizontal="center" vertical="center" wrapText="1"/>
    </xf>
    <xf fontId="11" fillId="0" borderId="4" numFmtId="0" xfId="0" applyFont="1" applyBorder="1" applyAlignment="1">
      <alignment horizontal="center" vertical="center" wrapText="1"/>
    </xf>
    <xf fontId="11" fillId="0" borderId="5" numFmtId="0" xfId="0" applyFont="1" applyBorder="1" applyAlignment="1">
      <alignment horizontal="center" vertical="center" wrapText="1"/>
    </xf>
    <xf fontId="4" fillId="0" borderId="6" numFmtId="0" xfId="0" applyFont="1" applyBorder="1" applyAlignment="1">
      <alignment horizontal="center"/>
    </xf>
    <xf fontId="4" fillId="0" borderId="7" numFmtId="0" xfId="0" applyFont="1" applyBorder="1" applyAlignment="1">
      <alignment horizontal="center"/>
    </xf>
    <xf fontId="0" fillId="0" borderId="8" numFmtId="0" xfId="0" applyBorder="1"/>
    <xf fontId="0" fillId="0" borderId="9" numFmtId="0" xfId="0" applyBorder="1"/>
    <xf fontId="4" fillId="2" borderId="9" numFmtId="0" xfId="0" applyFont="1" applyFill="1" applyBorder="1" applyAlignment="1" applyProtection="1">
      <alignment vertical="top" wrapText="1"/>
      <protection locked="0"/>
    </xf>
    <xf fontId="1" fillId="2" borderId="9" numFmtId="0" xfId="0" applyFont="1" applyFill="1" applyBorder="1" applyAlignment="1" applyProtection="1">
      <alignment horizontal="center" vertical="top" wrapText="1"/>
      <protection locked="0"/>
    </xf>
    <xf fontId="4" fillId="0" borderId="10" numFmtId="0" xfId="0" applyFont="1" applyBorder="1" applyAlignment="1">
      <alignment horizontal="center"/>
    </xf>
    <xf fontId="4" fillId="0" borderId="11" numFmtId="0" xfId="0" applyFont="1" applyBorder="1" applyAlignment="1">
      <alignment horizontal="center"/>
    </xf>
    <xf fontId="0" fillId="0" borderId="12" numFmtId="0" xfId="0" applyBorder="1"/>
    <xf fontId="0" fillId="3" borderId="1" numFmtId="0" xfId="0" applyFill="1" applyBorder="1" applyProtection="1">
      <protection locked="0"/>
    </xf>
    <xf fontId="4" fillId="2" borderId="1" numFmtId="0" xfId="0" applyFont="1" applyFill="1" applyBorder="1" applyAlignment="1" applyProtection="1">
      <alignment vertical="top" wrapText="1"/>
      <protection locked="0"/>
    </xf>
    <xf fontId="1" fillId="2" borderId="1" numFmtId="0" xfId="0" applyFont="1" applyFill="1" applyBorder="1" applyAlignment="1" applyProtection="1">
      <alignment horizontal="center" vertical="top" wrapText="1"/>
      <protection locked="0"/>
    </xf>
    <xf fontId="0" fillId="0" borderId="1" numFmtId="0" xfId="0" applyBorder="1"/>
    <xf fontId="4" fillId="0" borderId="13" numFmtId="0" xfId="0" applyFont="1" applyBorder="1" applyAlignment="1">
      <alignment horizontal="center"/>
    </xf>
    <xf fontId="4" fillId="0" borderId="14" numFmtId="0" xfId="0" applyFont="1" applyBorder="1" applyAlignment="1">
      <alignment horizontal="center"/>
    </xf>
    <xf fontId="0" fillId="0" borderId="2" numFmtId="0" xfId="0" applyBorder="1"/>
    <xf fontId="12" fillId="0" borderId="1" numFmtId="0" xfId="0" applyFont="1" applyBorder="1" applyAlignment="1" applyProtection="1">
      <alignment horizontal="right"/>
      <protection locked="0"/>
    </xf>
    <xf fontId="4" fillId="0" borderId="1" numFmtId="0" xfId="0" applyFont="1" applyBorder="1" applyAlignment="1">
      <alignment vertical="top" wrapText="1"/>
    </xf>
    <xf fontId="1" fillId="0" borderId="1" numFmtId="0" xfId="0" applyFont="1" applyBorder="1" applyAlignment="1">
      <alignment horizontal="center" vertical="top" wrapText="1"/>
    </xf>
    <xf fontId="1" fillId="0" borderId="15" numFmtId="0" xfId="0" applyFont="1" applyBorder="1" applyAlignment="1">
      <alignment horizontal="center" vertical="top" wrapText="1"/>
    </xf>
    <xf fontId="4" fillId="0" borderId="16" numFmtId="0" xfId="0" applyFont="1" applyBorder="1" applyAlignment="1">
      <alignment horizontal="center"/>
    </xf>
    <xf fontId="4" fillId="0" borderId="12" numFmtId="0" xfId="0" applyFont="1" applyBorder="1" applyAlignment="1">
      <alignment horizontal="center"/>
    </xf>
    <xf fontId="4" fillId="2" borderId="2" numFmtId="0" xfId="0" applyFont="1" applyFill="1" applyBorder="1" applyAlignment="1" applyProtection="1">
      <alignment horizontal="left" wrapText="1"/>
      <protection locked="0"/>
    </xf>
    <xf fontId="1" fillId="2" borderId="2" numFmtId="0" xfId="0" applyFont="1" applyFill="1" applyBorder="1" applyAlignment="1" applyProtection="1">
      <alignment horizontal="center" vertical="top" wrapText="1"/>
      <protection locked="0"/>
    </xf>
    <xf fontId="1" fillId="2" borderId="14" numFmtId="0" xfId="0" applyFont="1" applyFill="1" applyBorder="1" applyAlignment="1" applyProtection="1">
      <alignment horizontal="center" vertical="top" wrapText="1"/>
      <protection locked="0"/>
    </xf>
    <xf fontId="1" fillId="2" borderId="15" numFmtId="0" xfId="0" applyFont="1" applyFill="1" applyBorder="1" applyAlignment="1" applyProtection="1">
      <alignment horizontal="center" vertical="top" wrapText="1"/>
      <protection locked="0"/>
    </xf>
    <xf fontId="4" fillId="4" borderId="17" numFmtId="0" xfId="0" applyFont="1" applyFill="1" applyBorder="1" applyAlignment="1">
      <alignment horizontal="center" vertical="top"/>
    </xf>
    <xf fontId="4" fillId="4" borderId="18" numFmtId="0" xfId="0" applyFont="1" applyFill="1" applyBorder="1" applyAlignment="1">
      <alignment horizontal="center" vertical="top"/>
    </xf>
    <xf fontId="13" fillId="4" borderId="19" numFmtId="0" xfId="0" applyFont="1" applyFill="1" applyBorder="1" applyAlignment="1">
      <alignment horizontal="center" vertical="top" wrapText="1"/>
    </xf>
    <xf fontId="14" fillId="4" borderId="20" numFmtId="0" xfId="0" applyFont="1" applyFill="1" applyBorder="1" applyAlignment="1">
      <alignment horizontal="center" vertical="top" wrapText="1"/>
    </xf>
    <xf fontId="4" fillId="4" borderId="21" numFmtId="0" xfId="0" applyFont="1" applyFill="1" applyBorder="1" applyAlignment="1">
      <alignment vertical="top" wrapText="1"/>
    </xf>
    <xf fontId="1" fillId="4" borderId="21" numFmtId="0" xfId="0" applyFont="1" applyFill="1" applyBorder="1" applyAlignment="1">
      <alignment horizontal="center" vertical="top" wrapText="1"/>
    </xf>
    <xf fontId="1" fillId="4" borderId="20" numFmtId="0" xfId="0" applyFont="1" applyFill="1" applyBorder="1" applyAlignment="1">
      <alignment horizontal="center" vertical="top" wrapText="1"/>
    </xf>
    <xf fontId="4" fillId="2" borderId="9" numFmtId="0" xfId="0" applyFont="1" applyFill="1" applyBorder="1" applyAlignment="1" applyProtection="1">
      <alignment wrapText="1"/>
      <protection locked="0"/>
    </xf>
    <xf fontId="1" fillId="2" borderId="9" numFmtId="0" xfId="0" applyFont="1" applyFill="1" applyBorder="1" applyAlignment="1" applyProtection="1">
      <alignment horizontal="center" wrapText="1"/>
      <protection locked="0"/>
    </xf>
    <xf fontId="1" fillId="2" borderId="22" numFmtId="0" xfId="0" applyFont="1" applyFill="1" applyBorder="1" applyAlignment="1" applyProtection="1">
      <alignment horizontal="center" vertical="top" wrapText="1"/>
      <protection locked="0"/>
    </xf>
    <xf fontId="1" fillId="0" borderId="23" numFmtId="0" xfId="0" applyFont="1" applyBorder="1"/>
    <xf fontId="4" fillId="0" borderId="2" numFmtId="0" xfId="0" applyFont="1" applyBorder="1" applyAlignment="1">
      <alignment horizontal="center"/>
    </xf>
    <xf fontId="12" fillId="0" borderId="1" numFmtId="0" xfId="0" applyFont="1" applyBorder="1" applyAlignment="1" applyProtection="1">
      <alignment horizontal="right" vertical="top"/>
      <protection locked="0"/>
    </xf>
    <xf fontId="4" fillId="2" borderId="2" numFmtId="0" xfId="0" applyFont="1" applyFill="1" applyBorder="1" applyAlignment="1" applyProtection="1">
      <alignment wrapText="1"/>
      <protection locked="0"/>
    </xf>
    <xf fontId="1" fillId="2" borderId="2" numFmtId="0" xfId="0" applyFont="1" applyFill="1" applyBorder="1" applyAlignment="1" applyProtection="1">
      <alignment horizontal="center" wrapText="1"/>
      <protection locked="0"/>
    </xf>
    <xf fontId="1" fillId="2" borderId="14" numFmtId="0" xfId="0" applyFont="1" applyFill="1" applyBorder="1" applyAlignment="1" applyProtection="1">
      <alignment horizontal="center" wrapText="1"/>
      <protection locked="0"/>
    </xf>
    <xf fontId="4" fillId="4" borderId="1" numFmtId="0" xfId="0" applyFont="1" applyFill="1" applyBorder="1" applyAlignment="1">
      <alignment horizontal="center" vertical="top"/>
    </xf>
    <xf fontId="1" fillId="2" borderId="22" numFmtId="0" xfId="0" applyFont="1" applyFill="1" applyBorder="1" applyAlignment="1" applyProtection="1">
      <alignment horizontal="center" wrapText="1"/>
      <protection locked="0"/>
    </xf>
    <xf fontId="4" fillId="0" borderId="24" numFmtId="0" xfId="0" applyFont="1" applyBorder="1" applyAlignment="1">
      <alignment horizontal="center"/>
    </xf>
    <xf fontId="0" fillId="0" borderId="16" numFmtId="0" xfId="0" applyBorder="1"/>
    <xf fontId="4" fillId="4" borderId="25" numFmtId="0" xfId="0" applyFont="1" applyFill="1" applyBorder="1" applyAlignment="1">
      <alignment horizontal="center" vertical="top"/>
    </xf>
    <xf fontId="4" fillId="4" borderId="21" numFmtId="0" xfId="0" applyFont="1" applyFill="1" applyBorder="1" applyAlignment="1">
      <alignment horizontal="center" vertical="top"/>
    </xf>
    <xf fontId="4" fillId="2" borderId="1" numFmtId="0" xfId="0" applyFont="1" applyFill="1" applyBorder="1" applyAlignment="1" applyProtection="1">
      <alignment wrapText="1"/>
      <protection locked="0"/>
    </xf>
    <xf fontId="1" fillId="0" borderId="0" numFmtId="0" xfId="0" applyFont="1" applyAlignment="1">
      <alignment vertical="top"/>
    </xf>
    <xf fontId="13" fillId="4" borderId="19" numFmtId="0" xfId="0" applyFont="1" applyFill="1" applyBorder="1" applyAlignment="1">
      <alignment horizontal="center" vertical="center" wrapText="1"/>
    </xf>
    <xf fontId="14" fillId="4" borderId="20" numFmtId="0" xfId="0" applyFont="1" applyFill="1" applyBorder="1" applyAlignment="1">
      <alignment horizontal="center" vertical="center" wrapText="1"/>
    </xf>
    <xf fontId="0" fillId="0" borderId="1" numFmtId="0" xfId="0" applyBorder="1" applyProtection="1">
      <protection locked="0"/>
    </xf>
    <xf fontId="4" fillId="4" borderId="2" numFmtId="0" xfId="0" applyFont="1" applyFill="1" applyBorder="1" applyAlignment="1">
      <alignment horizontal="center" vertical="top"/>
    </xf>
    <xf fontId="13" fillId="4" borderId="26" numFmtId="0" xfId="0" applyFont="1" applyFill="1" applyBorder="1" applyAlignment="1">
      <alignment horizontal="center" vertical="top" wrapText="1"/>
    </xf>
    <xf fontId="4" fillId="4" borderId="10" numFmtId="0" xfId="0" applyFont="1" applyFill="1" applyBorder="1" applyAlignment="1">
      <alignment horizontal="center" vertical="top"/>
    </xf>
    <xf fontId="4" fillId="4" borderId="12" numFmtId="0" xfId="0" applyFont="1" applyFill="1" applyBorder="1" applyAlignment="1">
      <alignment horizontal="center" vertical="top"/>
    </xf>
    <xf fontId="4" fillId="0" borderId="27" numFmtId="0" xfId="0" applyFont="1" applyBorder="1"/>
    <xf fontId="4" fillId="0" borderId="28" numFmtId="0" xfId="0" applyFont="1" applyBorder="1"/>
    <xf fontId="15" fillId="0" borderId="23" numFmtId="0" xfId="0" applyFont="1" applyBorder="1" applyAlignment="1">
      <alignment horizontal="right" wrapText="1"/>
    </xf>
    <xf fontId="16" fillId="0" borderId="29" numFmtId="0" xfId="0" applyFont="1" applyBorder="1" applyAlignment="1">
      <alignment horizontal="center"/>
    </xf>
    <xf fontId="16" fillId="0" borderId="4" numFmtId="0" xfId="0" applyFont="1" applyBorder="1" applyAlignment="1">
      <alignment horizontal="center"/>
    </xf>
    <xf fontId="16" fillId="0" borderId="4" numFmtId="2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90" workbookViewId="0">
      <pane xSplit="4" ySplit="5" topLeftCell="E6" activePane="bottomRight" state="frozen"/>
      <selection activeCell="D134" activeCellId="0" sqref="D134"/>
    </sheetView>
  </sheetViews>
  <sheetFormatPr defaultColWidth="9.109375" defaultRowHeight="14.25"/>
  <cols>
    <col customWidth="1" min="1" max="1" style="1" width="4.5546875"/>
    <col customWidth="1" min="2" max="2" style="1" width="5.44140625"/>
    <col customWidth="1" min="3" max="3" style="2" width="9"/>
    <col customWidth="1" min="4" max="4" style="2" width="13.109375"/>
    <col customWidth="1" min="5" max="5" style="1" width="46.6640625"/>
    <col customWidth="1" min="6" max="7" style="1" width="10.33203125"/>
    <col customWidth="1" min="8" max="8" style="1" width="8.109375"/>
    <col customWidth="1" min="9" max="9" style="1" width="9.44140625"/>
    <col customWidth="1" min="10" max="10" style="1" width="8.44140625"/>
    <col customWidth="1" min="11" max="11" style="1" width="11"/>
    <col customWidth="1" min="12" max="12" style="1" width="9.44140625"/>
    <col min="13" max="16384" style="1" width="9.109375"/>
  </cols>
  <sheetData>
    <row r="1" ht="25.949999999999999" customHeight="1">
      <c r="A1" s="3" t="s">
        <v>0</v>
      </c>
      <c r="B1" s="4"/>
      <c r="C1" s="5"/>
      <c r="D1" s="6"/>
      <c r="E1" s="6"/>
      <c r="F1" s="7" t="s">
        <v>1</v>
      </c>
      <c r="G1" s="8" t="s">
        <v>2</v>
      </c>
      <c r="H1" s="9"/>
      <c r="I1" s="9"/>
      <c r="J1" s="9"/>
      <c r="K1" s="9"/>
    </row>
    <row r="2" ht="16.5">
      <c r="A2" s="10" t="s">
        <v>3</v>
      </c>
      <c r="C2" s="1"/>
      <c r="G2" s="1" t="s">
        <v>4</v>
      </c>
      <c r="H2" s="9"/>
      <c r="I2" s="9"/>
      <c r="J2" s="9"/>
      <c r="K2" s="9"/>
    </row>
    <row r="3" ht="34.200000000000003" customHeight="1">
      <c r="A3" s="11" t="s">
        <v>5</v>
      </c>
      <c r="C3" s="4"/>
      <c r="D3" s="12"/>
      <c r="E3" s="13" t="s">
        <v>6</v>
      </c>
      <c r="F3" s="4"/>
      <c r="G3" s="4" t="s">
        <v>7</v>
      </c>
      <c r="H3" s="14">
        <v>1</v>
      </c>
      <c r="I3" s="14">
        <v>9</v>
      </c>
      <c r="J3" s="15">
        <v>2026</v>
      </c>
      <c r="K3" s="2"/>
    </row>
    <row r="4" ht="34.200000000000003" customHeight="1">
      <c r="C4" s="1"/>
      <c r="D4" s="16"/>
      <c r="H4" s="17" t="s">
        <v>8</v>
      </c>
      <c r="I4" s="17" t="s">
        <v>9</v>
      </c>
      <c r="J4" s="17" t="s">
        <v>10</v>
      </c>
    </row>
    <row r="5" s="18" customFormat="1" ht="33.75">
      <c r="A5" s="19" t="s">
        <v>11</v>
      </c>
      <c r="B5" s="20" t="s">
        <v>12</v>
      </c>
      <c r="C5" s="21" t="s">
        <v>13</v>
      </c>
      <c r="D5" s="21" t="s">
        <v>14</v>
      </c>
      <c r="E5" s="21" t="s">
        <v>15</v>
      </c>
      <c r="F5" s="21" t="s">
        <v>16</v>
      </c>
      <c r="G5" s="21" t="s">
        <v>17</v>
      </c>
      <c r="H5" s="21" t="s">
        <v>18</v>
      </c>
      <c r="I5" s="21" t="s">
        <v>19</v>
      </c>
      <c r="J5" s="21" t="s">
        <v>20</v>
      </c>
      <c r="K5" s="21" t="s">
        <v>21</v>
      </c>
      <c r="L5" s="22" t="s">
        <v>22</v>
      </c>
    </row>
    <row r="6" ht="14.4">
      <c r="A6" s="23">
        <v>1</v>
      </c>
      <c r="B6" s="24">
        <v>1</v>
      </c>
      <c r="C6" s="25" t="s">
        <v>23</v>
      </c>
      <c r="D6" s="26" t="s">
        <v>24</v>
      </c>
      <c r="E6" s="27" t="s">
        <v>25</v>
      </c>
      <c r="F6" s="28">
        <v>200</v>
      </c>
      <c r="G6" s="28">
        <v>6</v>
      </c>
      <c r="H6" s="28">
        <v>9.8000000000000007</v>
      </c>
      <c r="I6" s="28">
        <v>24.100000000000001</v>
      </c>
      <c r="J6" s="28">
        <v>168.90000000000001</v>
      </c>
      <c r="K6" s="28" t="s">
        <v>26</v>
      </c>
      <c r="L6" s="28">
        <v>12.9</v>
      </c>
    </row>
    <row r="7" ht="14.4">
      <c r="A7" s="29"/>
      <c r="B7" s="30"/>
      <c r="C7" s="31"/>
      <c r="D7" s="32" t="s">
        <v>27</v>
      </c>
      <c r="E7" s="33" t="s">
        <v>28</v>
      </c>
      <c r="F7" s="34">
        <v>60</v>
      </c>
      <c r="G7" s="34">
        <v>5.0800000000000001</v>
      </c>
      <c r="H7" s="34">
        <v>4.5999999999999996</v>
      </c>
      <c r="I7" s="34">
        <v>0.28000000000000003</v>
      </c>
      <c r="J7" s="34">
        <v>62.799999999999997</v>
      </c>
      <c r="K7" s="34">
        <v>139</v>
      </c>
      <c r="L7" s="34">
        <v>12.699999999999999</v>
      </c>
    </row>
    <row r="8" ht="14.4">
      <c r="A8" s="29"/>
      <c r="B8" s="30"/>
      <c r="C8" s="31"/>
      <c r="D8" s="35" t="s">
        <v>29</v>
      </c>
      <c r="E8" s="33" t="s">
        <v>30</v>
      </c>
      <c r="F8" s="34">
        <v>200</v>
      </c>
      <c r="G8" s="34">
        <v>0.12</v>
      </c>
      <c r="H8" s="34">
        <v>0</v>
      </c>
      <c r="I8" s="34">
        <v>12.039999999999999</v>
      </c>
      <c r="J8" s="34">
        <v>48.640000000000001</v>
      </c>
      <c r="K8" s="34">
        <v>300</v>
      </c>
      <c r="L8" s="34">
        <v>1.8200000000000001</v>
      </c>
    </row>
    <row r="9" ht="14.4">
      <c r="A9" s="29"/>
      <c r="B9" s="30"/>
      <c r="C9" s="31"/>
      <c r="D9" s="35" t="s">
        <v>31</v>
      </c>
      <c r="E9" s="33" t="s">
        <v>32</v>
      </c>
      <c r="F9" s="34">
        <v>60</v>
      </c>
      <c r="G9" s="34">
        <v>3.4500000000000002</v>
      </c>
      <c r="H9" s="34">
        <v>0.66000000000000003</v>
      </c>
      <c r="I9" s="34">
        <v>25.34</v>
      </c>
      <c r="J9" s="34">
        <v>122.52</v>
      </c>
      <c r="K9" s="34"/>
      <c r="L9" s="34">
        <f>2.62+1.8</f>
        <v>4.4199999999999999</v>
      </c>
    </row>
    <row r="10" ht="14.4">
      <c r="A10" s="29"/>
      <c r="B10" s="30"/>
      <c r="C10" s="31"/>
      <c r="D10" s="35" t="s">
        <v>33</v>
      </c>
      <c r="E10" s="33" t="s">
        <v>34</v>
      </c>
      <c r="F10" s="34">
        <v>100</v>
      </c>
      <c r="G10" s="34">
        <v>0.80000000000000004</v>
      </c>
      <c r="H10" s="34">
        <v>0.80000000000000004</v>
      </c>
      <c r="I10" s="34">
        <v>19.600000000000001</v>
      </c>
      <c r="J10" s="34">
        <v>88</v>
      </c>
      <c r="K10" s="34">
        <v>386</v>
      </c>
      <c r="L10" s="34">
        <f>21.95-6.4+0.6</f>
        <v>16.149999999999999</v>
      </c>
    </row>
    <row r="11" ht="18" customHeight="1">
      <c r="A11" s="36"/>
      <c r="B11" s="37"/>
      <c r="C11" s="38"/>
      <c r="D11" s="39" t="s">
        <v>35</v>
      </c>
      <c r="E11" s="40"/>
      <c r="F11" s="41">
        <f>SUM(F6:F10)</f>
        <v>620</v>
      </c>
      <c r="G11" s="41">
        <f>SUM(G6:G10)</f>
        <v>15.449999999999999</v>
      </c>
      <c r="H11" s="41">
        <f>SUM(H6:H10)</f>
        <v>15.860000000000001</v>
      </c>
      <c r="I11" s="41">
        <f>SUM(I6:I10)</f>
        <v>81.360000000000014</v>
      </c>
      <c r="J11" s="41">
        <f>SUM(J6:J10)</f>
        <v>490.85999999999996</v>
      </c>
      <c r="K11" s="41"/>
      <c r="L11" s="42">
        <f>SUM(L6:L10)</f>
        <v>47.990000000000002</v>
      </c>
    </row>
    <row r="12" ht="19.199999999999999" customHeight="1">
      <c r="A12" s="43">
        <f>A6</f>
        <v>1</v>
      </c>
      <c r="B12" s="44">
        <f>B6</f>
        <v>1</v>
      </c>
      <c r="C12" s="31" t="s">
        <v>36</v>
      </c>
      <c r="D12" s="38" t="s">
        <v>27</v>
      </c>
      <c r="E12" s="45" t="s">
        <v>37</v>
      </c>
      <c r="F12" s="46">
        <v>60</v>
      </c>
      <c r="G12" s="46">
        <v>0.66000000000000003</v>
      </c>
      <c r="H12" s="46">
        <v>5.9999999999999998e-002</v>
      </c>
      <c r="I12" s="46">
        <v>1.4399999999999999</v>
      </c>
      <c r="J12" s="46">
        <v>9.5999999999999996</v>
      </c>
      <c r="K12" s="46"/>
      <c r="L12" s="47">
        <v>11.82</v>
      </c>
    </row>
    <row r="13" ht="14.4">
      <c r="A13" s="44"/>
      <c r="B13" s="30"/>
      <c r="C13" s="31"/>
      <c r="D13" s="35" t="s">
        <v>38</v>
      </c>
      <c r="E13" s="33" t="s">
        <v>39</v>
      </c>
      <c r="F13" s="34">
        <v>200</v>
      </c>
      <c r="G13" s="34">
        <v>1.8700000000000001</v>
      </c>
      <c r="H13" s="34">
        <v>3.1099999999999999</v>
      </c>
      <c r="I13" s="34">
        <v>10.949999999999999</v>
      </c>
      <c r="J13" s="34">
        <v>79.030000000000001</v>
      </c>
      <c r="K13" s="34">
        <v>45</v>
      </c>
      <c r="L13" s="48">
        <v>8.6199999999999992</v>
      </c>
    </row>
    <row r="14" ht="14.4">
      <c r="A14" s="44"/>
      <c r="B14" s="30"/>
      <c r="C14" s="31"/>
      <c r="D14" s="35" t="s">
        <v>40</v>
      </c>
      <c r="E14" s="33" t="s">
        <v>41</v>
      </c>
      <c r="F14" s="34">
        <v>95</v>
      </c>
      <c r="G14" s="34">
        <v>13.699999999999999</v>
      </c>
      <c r="H14" s="34">
        <v>14.9</v>
      </c>
      <c r="I14" s="34">
        <v>7.2999999999999998</v>
      </c>
      <c r="J14" s="34">
        <v>190.69999999999999</v>
      </c>
      <c r="K14" s="34">
        <v>410</v>
      </c>
      <c r="L14" s="48">
        <v>38.490000000000002</v>
      </c>
    </row>
    <row r="15" ht="14.4">
      <c r="A15" s="44"/>
      <c r="B15" s="30"/>
      <c r="C15" s="31"/>
      <c r="D15" s="35" t="s">
        <v>42</v>
      </c>
      <c r="E15" s="33" t="s">
        <v>43</v>
      </c>
      <c r="F15" s="34">
        <v>150</v>
      </c>
      <c r="G15" s="34">
        <v>3.7999999999999998</v>
      </c>
      <c r="H15" s="34">
        <v>5.0800000000000001</v>
      </c>
      <c r="I15" s="34">
        <v>40.200000000000003</v>
      </c>
      <c r="J15" s="34">
        <v>225.09999999999999</v>
      </c>
      <c r="K15" s="34">
        <v>224</v>
      </c>
      <c r="L15" s="48">
        <v>12.279999999999999</v>
      </c>
    </row>
    <row r="16" ht="14.4">
      <c r="A16" s="44"/>
      <c r="B16" s="30"/>
      <c r="C16" s="31"/>
      <c r="D16" s="35" t="s">
        <v>44</v>
      </c>
      <c r="E16" s="33" t="s">
        <v>45</v>
      </c>
      <c r="F16" s="34">
        <v>200</v>
      </c>
      <c r="G16" s="34">
        <v>1</v>
      </c>
      <c r="H16" s="34">
        <v>0.20000000000000001</v>
      </c>
      <c r="I16" s="34">
        <v>20.199999999999999</v>
      </c>
      <c r="J16" s="34">
        <v>92</v>
      </c>
      <c r="K16" s="34"/>
      <c r="L16" s="48">
        <v>21.510000000000002</v>
      </c>
    </row>
    <row r="17" ht="14.4">
      <c r="A17" s="44"/>
      <c r="B17" s="30"/>
      <c r="C17" s="31"/>
      <c r="D17" s="35" t="s">
        <v>46</v>
      </c>
      <c r="E17" s="33" t="s">
        <v>47</v>
      </c>
      <c r="F17" s="34">
        <v>30</v>
      </c>
      <c r="G17" s="34">
        <v>2.3999999999999999</v>
      </c>
      <c r="H17" s="34">
        <v>0.29999999999999999</v>
      </c>
      <c r="I17" s="34">
        <v>14.6</v>
      </c>
      <c r="J17" s="34">
        <v>72.599999999999994</v>
      </c>
      <c r="K17" s="34"/>
      <c r="L17" s="48">
        <v>1.8</v>
      </c>
    </row>
    <row r="18" ht="14.4">
      <c r="A18" s="44"/>
      <c r="B18" s="30"/>
      <c r="C18" s="31"/>
      <c r="D18" s="35" t="s">
        <v>48</v>
      </c>
      <c r="E18" s="33" t="s">
        <v>49</v>
      </c>
      <c r="F18" s="34">
        <v>30</v>
      </c>
      <c r="G18" s="34">
        <v>1.05</v>
      </c>
      <c r="H18" s="34">
        <v>0.35999999999999999</v>
      </c>
      <c r="I18" s="34">
        <v>10.74</v>
      </c>
      <c r="J18" s="34">
        <v>49.920000000000002</v>
      </c>
      <c r="K18" s="34"/>
      <c r="L18" s="48">
        <v>2.6200000000000001</v>
      </c>
      <c r="M18" s="1" t="s">
        <v>50</v>
      </c>
    </row>
    <row r="19" ht="18" customHeight="1">
      <c r="A19" s="44"/>
      <c r="B19" s="30"/>
      <c r="C19" s="31"/>
      <c r="D19" s="39" t="s">
        <v>35</v>
      </c>
      <c r="E19" s="40"/>
      <c r="F19" s="41">
        <f>SUM(F12:F18)</f>
        <v>765</v>
      </c>
      <c r="G19" s="41">
        <f>SUM(G12:G18)</f>
        <v>24.48</v>
      </c>
      <c r="H19" s="41">
        <f>SUM(H12:H18)</f>
        <v>24.009999999999998</v>
      </c>
      <c r="I19" s="41">
        <f>SUM(I12:I18)</f>
        <v>105.42999999999999</v>
      </c>
      <c r="J19" s="41">
        <f>SUM(J12:J18)</f>
        <v>718.94999999999993</v>
      </c>
      <c r="K19" s="41"/>
      <c r="L19" s="42">
        <f>SUM(L12:L18)</f>
        <v>97.140000000000001</v>
      </c>
    </row>
    <row r="20" ht="21.600000000000001" customHeight="1">
      <c r="A20" s="49">
        <f>A6</f>
        <v>1</v>
      </c>
      <c r="B20" s="50">
        <f>B6</f>
        <v>1</v>
      </c>
      <c r="C20" s="51" t="s">
        <v>51</v>
      </c>
      <c r="D20" s="52"/>
      <c r="E20" s="53"/>
      <c r="F20" s="54">
        <f>F19+F11</f>
        <v>1385</v>
      </c>
      <c r="G20" s="54">
        <f>G11+G19</f>
        <v>39.93</v>
      </c>
      <c r="H20" s="54">
        <f>H11+H19</f>
        <v>39.869999999999997</v>
      </c>
      <c r="I20" s="54">
        <f>I11+I19</f>
        <v>186.79000000000002</v>
      </c>
      <c r="J20" s="54">
        <f>J11+J19</f>
        <v>1209.8099999999999</v>
      </c>
      <c r="K20" s="54"/>
      <c r="L20" s="55">
        <f>L19+L11</f>
        <v>145.13</v>
      </c>
    </row>
    <row r="21" ht="20.399999999999999" customHeight="1">
      <c r="A21" s="44">
        <v>1</v>
      </c>
      <c r="B21" s="30">
        <v>2</v>
      </c>
      <c r="C21" s="25" t="s">
        <v>23</v>
      </c>
      <c r="D21" s="26" t="s">
        <v>24</v>
      </c>
      <c r="E21" s="56" t="s">
        <v>52</v>
      </c>
      <c r="F21" s="57">
        <v>245</v>
      </c>
      <c r="G21" s="57">
        <v>23.48</v>
      </c>
      <c r="H21" s="57">
        <v>21.390000000000001</v>
      </c>
      <c r="I21" s="57">
        <v>46.57</v>
      </c>
      <c r="J21" s="57">
        <v>471.83999999999997</v>
      </c>
      <c r="K21" s="57">
        <v>209.221</v>
      </c>
      <c r="L21" s="58">
        <v>50.149999999999999</v>
      </c>
    </row>
    <row r="22" ht="14.4">
      <c r="A22" s="44"/>
      <c r="B22" s="30"/>
      <c r="C22" s="31"/>
      <c r="D22" s="32" t="s">
        <v>27</v>
      </c>
      <c r="E22" s="33" t="s">
        <v>37</v>
      </c>
      <c r="F22" s="34">
        <v>60</v>
      </c>
      <c r="G22" s="34">
        <v>0.71999999999999997</v>
      </c>
      <c r="H22" s="34">
        <v>8.9999999999999997e-002</v>
      </c>
      <c r="I22" s="34">
        <v>2.9700000000000002</v>
      </c>
      <c r="J22" s="34">
        <v>12.6</v>
      </c>
      <c r="K22" s="34"/>
      <c r="L22" s="48">
        <v>11.82</v>
      </c>
    </row>
    <row r="23" ht="14.4">
      <c r="A23" s="44"/>
      <c r="B23" s="30"/>
      <c r="C23" s="31"/>
      <c r="D23" s="35" t="s">
        <v>29</v>
      </c>
      <c r="E23" s="33" t="s">
        <v>53</v>
      </c>
      <c r="F23" s="34">
        <v>200</v>
      </c>
      <c r="G23" s="34">
        <v>0.12</v>
      </c>
      <c r="H23" s="34">
        <v>0</v>
      </c>
      <c r="I23" s="34">
        <v>12.039999999999999</v>
      </c>
      <c r="J23" s="34">
        <v>48.640000000000001</v>
      </c>
      <c r="K23" s="34">
        <v>294</v>
      </c>
      <c r="L23" s="48">
        <v>3.0600000000000001</v>
      </c>
    </row>
    <row r="24" ht="14.4">
      <c r="A24" s="44"/>
      <c r="B24" s="30"/>
      <c r="C24" s="31"/>
      <c r="D24" s="35" t="s">
        <v>46</v>
      </c>
      <c r="E24" s="33" t="s">
        <v>47</v>
      </c>
      <c r="F24" s="34">
        <v>30</v>
      </c>
      <c r="G24" s="34">
        <v>2.3999999999999999</v>
      </c>
      <c r="H24" s="34">
        <v>0.29999999999999999</v>
      </c>
      <c r="I24" s="34">
        <v>14.6</v>
      </c>
      <c r="J24" s="34">
        <v>72.599999999999994</v>
      </c>
      <c r="K24" s="34"/>
      <c r="L24" s="48">
        <v>1.8</v>
      </c>
    </row>
    <row r="25" s="59" customFormat="1" ht="18.600000000000001" customHeight="1">
      <c r="A25" s="60"/>
      <c r="B25" s="37"/>
      <c r="C25" s="38"/>
      <c r="D25" s="61" t="s">
        <v>35</v>
      </c>
      <c r="E25" s="40"/>
      <c r="F25" s="41">
        <f>SUM(F21:F24)</f>
        <v>535</v>
      </c>
      <c r="G25" s="41">
        <f>SUM(G21:G24)</f>
        <v>26.719999999999999</v>
      </c>
      <c r="H25" s="41">
        <f>SUM(H21:H24)</f>
        <v>21.780000000000001</v>
      </c>
      <c r="I25" s="41">
        <f>SUM(I21:I24)</f>
        <v>76.179999999999993</v>
      </c>
      <c r="J25" s="41">
        <f>SUM(J21:J24)</f>
        <v>605.68000000000006</v>
      </c>
      <c r="K25" s="41"/>
      <c r="L25" s="42">
        <f>SUM(L21:L24)</f>
        <v>66.829999999999998</v>
      </c>
      <c r="M25" s="1"/>
    </row>
    <row r="26" ht="19.199999999999999" customHeight="1">
      <c r="A26" s="44">
        <f>A21</f>
        <v>1</v>
      </c>
      <c r="B26" s="44">
        <f>B21</f>
        <v>2</v>
      </c>
      <c r="C26" s="31" t="s">
        <v>36</v>
      </c>
      <c r="D26" s="38" t="s">
        <v>27</v>
      </c>
      <c r="E26" s="62" t="s">
        <v>37</v>
      </c>
      <c r="F26" s="63">
        <v>60</v>
      </c>
      <c r="G26" s="63">
        <v>0.69999999999999996</v>
      </c>
      <c r="H26" s="63">
        <v>0.10000000000000001</v>
      </c>
      <c r="I26" s="63">
        <v>1.8999999999999999</v>
      </c>
      <c r="J26" s="63">
        <v>12</v>
      </c>
      <c r="K26" s="63"/>
      <c r="L26" s="64">
        <v>11.82</v>
      </c>
    </row>
    <row r="27" ht="14.4">
      <c r="A27" s="44"/>
      <c r="B27" s="30"/>
      <c r="C27" s="31"/>
      <c r="D27" s="35" t="s">
        <v>38</v>
      </c>
      <c r="E27" s="33" t="s">
        <v>54</v>
      </c>
      <c r="F27" s="34">
        <v>200</v>
      </c>
      <c r="G27" s="34">
        <v>1.52</v>
      </c>
      <c r="H27" s="34">
        <v>5.3300000000000001</v>
      </c>
      <c r="I27" s="34">
        <v>8.6500000000000004</v>
      </c>
      <c r="J27" s="34">
        <v>88.890000000000001</v>
      </c>
      <c r="K27" s="34">
        <v>37</v>
      </c>
      <c r="L27" s="48">
        <v>7.8200000000000003</v>
      </c>
    </row>
    <row r="28" ht="14.4">
      <c r="A28" s="44"/>
      <c r="B28" s="30"/>
      <c r="C28" s="31"/>
      <c r="D28" s="35" t="s">
        <v>40</v>
      </c>
      <c r="E28" s="33" t="s">
        <v>55</v>
      </c>
      <c r="F28" s="34">
        <v>120</v>
      </c>
      <c r="G28" s="34">
        <v>21.719999999999999</v>
      </c>
      <c r="H28" s="34">
        <v>25.109999999999999</v>
      </c>
      <c r="I28" s="34">
        <v>3.8500000000000001</v>
      </c>
      <c r="J28" s="34">
        <v>325.69</v>
      </c>
      <c r="K28" s="34">
        <v>176</v>
      </c>
      <c r="L28" s="48">
        <v>91.670000000000002</v>
      </c>
    </row>
    <row r="29" ht="14.4">
      <c r="A29" s="44"/>
      <c r="B29" s="30"/>
      <c r="C29" s="31"/>
      <c r="D29" s="35" t="s">
        <v>42</v>
      </c>
      <c r="E29" s="33" t="s">
        <v>56</v>
      </c>
      <c r="F29" s="34">
        <v>150</v>
      </c>
      <c r="G29" s="34">
        <v>5.5199999999999996</v>
      </c>
      <c r="H29" s="34">
        <v>5.2999999999999998</v>
      </c>
      <c r="I29" s="34">
        <v>35.329999999999998</v>
      </c>
      <c r="J29" s="34">
        <v>211.09999999999999</v>
      </c>
      <c r="K29" s="34">
        <v>227</v>
      </c>
      <c r="L29" s="48">
        <v>9.4000000000000004</v>
      </c>
    </row>
    <row r="30" ht="14.4">
      <c r="A30" s="44"/>
      <c r="B30" s="30"/>
      <c r="C30" s="31"/>
      <c r="D30" s="35" t="s">
        <v>44</v>
      </c>
      <c r="E30" s="33" t="s">
        <v>57</v>
      </c>
      <c r="F30" s="34">
        <v>200</v>
      </c>
      <c r="G30" s="34">
        <v>0.25</v>
      </c>
      <c r="H30" s="34">
        <v>0.25</v>
      </c>
      <c r="I30" s="34">
        <v>25.350000000000001</v>
      </c>
      <c r="J30" s="34">
        <v>104.06999999999999</v>
      </c>
      <c r="K30" s="34">
        <v>284</v>
      </c>
      <c r="L30" s="48">
        <v>7.7000000000000002</v>
      </c>
    </row>
    <row r="31" ht="14.4">
      <c r="A31" s="44"/>
      <c r="B31" s="30"/>
      <c r="C31" s="31"/>
      <c r="D31" s="35" t="s">
        <v>46</v>
      </c>
      <c r="E31" s="33" t="s">
        <v>47</v>
      </c>
      <c r="F31" s="34">
        <v>30</v>
      </c>
      <c r="G31" s="34">
        <v>2.3999999999999999</v>
      </c>
      <c r="H31" s="34">
        <v>0.29999999999999999</v>
      </c>
      <c r="I31" s="34">
        <v>14.6</v>
      </c>
      <c r="J31" s="34">
        <v>72.599999999999994</v>
      </c>
      <c r="K31" s="34"/>
      <c r="L31" s="48">
        <v>1.8</v>
      </c>
    </row>
    <row r="32" ht="14.4">
      <c r="A32" s="44"/>
      <c r="B32" s="30"/>
      <c r="C32" s="31"/>
      <c r="D32" s="35" t="s">
        <v>48</v>
      </c>
      <c r="E32" s="33" t="s">
        <v>49</v>
      </c>
      <c r="F32" s="34">
        <v>30</v>
      </c>
      <c r="G32" s="34">
        <v>1.05</v>
      </c>
      <c r="H32" s="34">
        <v>0.35999999999999999</v>
      </c>
      <c r="I32" s="34">
        <v>10.74</v>
      </c>
      <c r="J32" s="34">
        <v>49.920000000000002</v>
      </c>
      <c r="K32" s="34"/>
      <c r="L32" s="48">
        <v>2.6200000000000001</v>
      </c>
    </row>
    <row r="33" ht="18" customHeight="1">
      <c r="A33" s="60"/>
      <c r="B33" s="60"/>
      <c r="C33" s="31"/>
      <c r="D33" s="61" t="s">
        <v>35</v>
      </c>
      <c r="E33" s="40"/>
      <c r="F33" s="41">
        <f>SUM(F26:F32)</f>
        <v>790</v>
      </c>
      <c r="G33" s="41">
        <f>SUM(G26:G32)</f>
        <v>33.159999999999997</v>
      </c>
      <c r="H33" s="41">
        <f>SUM(H26:H32)</f>
        <v>36.749999999999993</v>
      </c>
      <c r="I33" s="41">
        <f>SUM(I26:I32)</f>
        <v>100.41999999999999</v>
      </c>
      <c r="J33" s="41">
        <f>SUM(J26:J32)</f>
        <v>864.26999999999998</v>
      </c>
      <c r="K33" s="41"/>
      <c r="L33" s="42">
        <f>SUM(L26:L32)</f>
        <v>132.83000000000001</v>
      </c>
    </row>
    <row r="34" ht="22.949999999999999" customHeight="1">
      <c r="A34" s="65">
        <f>A21</f>
        <v>1</v>
      </c>
      <c r="B34" s="65">
        <f>B21</f>
        <v>2</v>
      </c>
      <c r="C34" s="51" t="s">
        <v>51</v>
      </c>
      <c r="D34" s="52"/>
      <c r="E34" s="53"/>
      <c r="F34" s="54">
        <f>F25+F33</f>
        <v>1325</v>
      </c>
      <c r="G34" s="54">
        <f>G25+G33</f>
        <v>59.879999999999995</v>
      </c>
      <c r="H34" s="54">
        <f>H25+H33</f>
        <v>58.529999999999994</v>
      </c>
      <c r="I34" s="54">
        <f>I33+I25</f>
        <v>176.59999999999997</v>
      </c>
      <c r="J34" s="54">
        <f>J33+J25</f>
        <v>1469.95</v>
      </c>
      <c r="K34" s="54"/>
      <c r="L34" s="55">
        <f>L33+L25</f>
        <v>199.66000000000003</v>
      </c>
    </row>
    <row r="35" ht="26.399999999999999" customHeight="1">
      <c r="A35" s="23">
        <v>1</v>
      </c>
      <c r="B35" s="24">
        <v>3</v>
      </c>
      <c r="C35" s="25" t="s">
        <v>23</v>
      </c>
      <c r="D35" s="26" t="s">
        <v>24</v>
      </c>
      <c r="E35" s="56" t="s">
        <v>58</v>
      </c>
      <c r="F35" s="57">
        <v>200</v>
      </c>
      <c r="G35" s="57">
        <v>25.800000000000001</v>
      </c>
      <c r="H35" s="57">
        <v>10.699999999999999</v>
      </c>
      <c r="I35" s="57">
        <v>25.699999999999999</v>
      </c>
      <c r="J35" s="57">
        <v>257.39999999999998</v>
      </c>
      <c r="K35" s="57">
        <v>141</v>
      </c>
      <c r="L35" s="66">
        <v>69.129999999999995</v>
      </c>
    </row>
    <row r="36" ht="14.4">
      <c r="A36" s="29"/>
      <c r="B36" s="30"/>
      <c r="C36" s="31"/>
      <c r="D36" s="35" t="s">
        <v>29</v>
      </c>
      <c r="E36" s="33" t="s">
        <v>59</v>
      </c>
      <c r="F36" s="34">
        <v>200</v>
      </c>
      <c r="G36" s="34">
        <v>1.3999999999999999</v>
      </c>
      <c r="H36" s="34">
        <v>4.5999999999999996</v>
      </c>
      <c r="I36" s="34">
        <v>17.350000000000001</v>
      </c>
      <c r="J36" s="34">
        <v>89.319999999999993</v>
      </c>
      <c r="K36" s="34">
        <v>287</v>
      </c>
      <c r="L36" s="48">
        <v>5.1500000000000004</v>
      </c>
    </row>
    <row r="37" ht="14.4">
      <c r="A37" s="29"/>
      <c r="B37" s="30"/>
      <c r="C37" s="31"/>
      <c r="D37" s="35" t="s">
        <v>33</v>
      </c>
      <c r="E37" s="33" t="s">
        <v>34</v>
      </c>
      <c r="F37" s="34">
        <v>100</v>
      </c>
      <c r="G37" s="34">
        <v>3</v>
      </c>
      <c r="H37" s="34">
        <v>1</v>
      </c>
      <c r="I37" s="34">
        <v>42</v>
      </c>
      <c r="J37" s="34">
        <v>192</v>
      </c>
      <c r="K37" s="34">
        <v>386</v>
      </c>
      <c r="L37" s="48">
        <v>29.079999999999998</v>
      </c>
    </row>
    <row r="38" ht="17.399999999999999" customHeight="1">
      <c r="A38" s="36"/>
      <c r="B38" s="37"/>
      <c r="C38" s="38"/>
      <c r="D38" s="61" t="s">
        <v>35</v>
      </c>
      <c r="E38" s="40"/>
      <c r="F38" s="41">
        <f>SUM(F35:F37)</f>
        <v>500</v>
      </c>
      <c r="G38" s="41">
        <f>SUM(G35:G37)</f>
        <v>30.199999999999999</v>
      </c>
      <c r="H38" s="41">
        <f>SUM(H35:H37)</f>
        <v>16.299999999999997</v>
      </c>
      <c r="I38" s="41">
        <f>SUM(I35:I37)</f>
        <v>85.049999999999997</v>
      </c>
      <c r="J38" s="41">
        <f>SUM(J35:J37)</f>
        <v>538.72000000000003</v>
      </c>
      <c r="K38" s="41"/>
      <c r="L38" s="42">
        <f>SUM(L35:L37)</f>
        <v>103.36</v>
      </c>
    </row>
    <row r="39" ht="14.4">
      <c r="A39" s="67">
        <f>A35</f>
        <v>1</v>
      </c>
      <c r="B39" s="43">
        <f>B35</f>
        <v>3</v>
      </c>
      <c r="C39" s="68" t="s">
        <v>36</v>
      </c>
      <c r="D39" s="35" t="s">
        <v>27</v>
      </c>
      <c r="E39" s="33" t="s">
        <v>37</v>
      </c>
      <c r="F39" s="34">
        <v>60</v>
      </c>
      <c r="G39" s="34">
        <v>0.71999999999999997</v>
      </c>
      <c r="H39" s="34">
        <v>2.8199999999999998</v>
      </c>
      <c r="I39" s="34">
        <v>4.6200000000000001</v>
      </c>
      <c r="J39" s="34">
        <v>47</v>
      </c>
      <c r="K39" s="34"/>
      <c r="L39" s="48">
        <v>11.82</v>
      </c>
    </row>
    <row r="40" ht="14.4">
      <c r="A40" s="29"/>
      <c r="B40" s="30"/>
      <c r="C40" s="31"/>
      <c r="D40" s="35" t="s">
        <v>38</v>
      </c>
      <c r="E40" s="33" t="s">
        <v>60</v>
      </c>
      <c r="F40" s="34">
        <v>235</v>
      </c>
      <c r="G40" s="34">
        <v>9.7599999999999998</v>
      </c>
      <c r="H40" s="34">
        <v>6.8200000000000003</v>
      </c>
      <c r="I40" s="34">
        <v>19.010000000000002</v>
      </c>
      <c r="J40" s="34">
        <v>175.09999999999999</v>
      </c>
      <c r="K40" s="34">
        <v>48</v>
      </c>
      <c r="L40" s="48">
        <v>44.490000000000002</v>
      </c>
    </row>
    <row r="41" ht="14.4">
      <c r="A41" s="29"/>
      <c r="B41" s="30"/>
      <c r="C41" s="31"/>
      <c r="D41" s="35" t="s">
        <v>40</v>
      </c>
      <c r="E41" s="33" t="s">
        <v>61</v>
      </c>
      <c r="F41" s="34">
        <v>95</v>
      </c>
      <c r="G41" s="34">
        <v>17.5</v>
      </c>
      <c r="H41" s="34">
        <v>15.050000000000001</v>
      </c>
      <c r="I41" s="34">
        <v>4.5</v>
      </c>
      <c r="J41" s="34">
        <v>224.13999999999999</v>
      </c>
      <c r="K41" s="34">
        <v>164</v>
      </c>
      <c r="L41" s="48">
        <v>59.850000000000001</v>
      </c>
    </row>
    <row r="42" ht="14.4">
      <c r="A42" s="29"/>
      <c r="B42" s="30"/>
      <c r="C42" s="31"/>
      <c r="D42" s="35" t="s">
        <v>42</v>
      </c>
      <c r="E42" s="33" t="s">
        <v>62</v>
      </c>
      <c r="F42" s="34">
        <v>150</v>
      </c>
      <c r="G42" s="34">
        <v>2.8999999999999999</v>
      </c>
      <c r="H42" s="34">
        <v>7.4000000000000004</v>
      </c>
      <c r="I42" s="34">
        <v>19.050000000000001</v>
      </c>
      <c r="J42" s="34">
        <v>153</v>
      </c>
      <c r="K42" s="34">
        <v>426</v>
      </c>
      <c r="L42" s="48">
        <v>11.48</v>
      </c>
    </row>
    <row r="43" ht="14.4">
      <c r="A43" s="29"/>
      <c r="B43" s="30"/>
      <c r="C43" s="31"/>
      <c r="D43" s="35" t="s">
        <v>44</v>
      </c>
      <c r="E43" s="33" t="s">
        <v>63</v>
      </c>
      <c r="F43" s="34">
        <v>200</v>
      </c>
      <c r="G43" s="34">
        <v>0.68000000000000005</v>
      </c>
      <c r="H43" s="34">
        <v>0</v>
      </c>
      <c r="I43" s="34">
        <v>28.010000000000002</v>
      </c>
      <c r="J43" s="34">
        <v>46.869999999999997</v>
      </c>
      <c r="K43" s="34">
        <v>289</v>
      </c>
      <c r="L43" s="48">
        <v>7.9699999999999998</v>
      </c>
    </row>
    <row r="44" ht="14.4">
      <c r="A44" s="29"/>
      <c r="B44" s="30"/>
      <c r="C44" s="31"/>
      <c r="D44" s="35" t="s">
        <v>46</v>
      </c>
      <c r="E44" s="33" t="s">
        <v>47</v>
      </c>
      <c r="F44" s="34">
        <v>30</v>
      </c>
      <c r="G44" s="34">
        <v>2.3999999999999999</v>
      </c>
      <c r="H44" s="34">
        <v>0.29999999999999999</v>
      </c>
      <c r="I44" s="34">
        <v>14.6</v>
      </c>
      <c r="J44" s="34">
        <v>72.599999999999994</v>
      </c>
      <c r="K44" s="34"/>
      <c r="L44" s="48">
        <v>1.8</v>
      </c>
    </row>
    <row r="45" ht="14.4">
      <c r="A45" s="29"/>
      <c r="B45" s="30"/>
      <c r="C45" s="31"/>
      <c r="D45" s="35" t="s">
        <v>48</v>
      </c>
      <c r="E45" s="33" t="s">
        <v>49</v>
      </c>
      <c r="F45" s="34">
        <v>30</v>
      </c>
      <c r="G45" s="34">
        <v>1.05</v>
      </c>
      <c r="H45" s="34">
        <v>0.35999999999999999</v>
      </c>
      <c r="I45" s="34">
        <v>10.74</v>
      </c>
      <c r="J45" s="34">
        <v>49.920000000000002</v>
      </c>
      <c r="K45" s="34"/>
      <c r="L45" s="48">
        <v>2.6200000000000001</v>
      </c>
    </row>
    <row r="46" ht="17.399999999999999" customHeight="1">
      <c r="A46" s="36"/>
      <c r="B46" s="37"/>
      <c r="C46" s="38"/>
      <c r="D46" s="61" t="s">
        <v>35</v>
      </c>
      <c r="E46" s="40"/>
      <c r="F46" s="41">
        <f>SUM(F39:F45)</f>
        <v>800</v>
      </c>
      <c r="G46" s="41">
        <f>SUM(G39:G45)</f>
        <v>35.009999999999998</v>
      </c>
      <c r="H46" s="41">
        <f>SUM(H39:H45)</f>
        <v>32.75</v>
      </c>
      <c r="I46" s="41">
        <f>SUM(I39:I45)</f>
        <v>100.53</v>
      </c>
      <c r="J46" s="41">
        <f>SUM(J39:J45)</f>
        <v>768.63</v>
      </c>
      <c r="K46" s="41"/>
      <c r="L46" s="42">
        <f>SUM(L39:L45)</f>
        <v>140.03000000000003</v>
      </c>
    </row>
    <row r="47" ht="20.399999999999999" customHeight="1">
      <c r="A47" s="69">
        <f>A35</f>
        <v>1</v>
      </c>
      <c r="B47" s="70">
        <f>B35</f>
        <v>3</v>
      </c>
      <c r="C47" s="51" t="s">
        <v>51</v>
      </c>
      <c r="D47" s="52"/>
      <c r="E47" s="53"/>
      <c r="F47" s="54">
        <f>F46+F38</f>
        <v>1300</v>
      </c>
      <c r="G47" s="54">
        <f>G38+G46</f>
        <v>65.209999999999994</v>
      </c>
      <c r="H47" s="54">
        <f>H46+H38</f>
        <v>49.049999999999997</v>
      </c>
      <c r="I47" s="54">
        <f>I46+I38</f>
        <v>185.57999999999998</v>
      </c>
      <c r="J47" s="54">
        <f>J46+J38</f>
        <v>1307.3499999999999</v>
      </c>
      <c r="K47" s="54"/>
      <c r="L47" s="55">
        <f>L46+L38</f>
        <v>243.39000000000004</v>
      </c>
    </row>
    <row r="48" ht="23.399999999999999" customHeight="1">
      <c r="A48" s="23">
        <v>1</v>
      </c>
      <c r="B48" s="24">
        <v>4</v>
      </c>
      <c r="C48" s="25" t="s">
        <v>23</v>
      </c>
      <c r="D48" s="26" t="s">
        <v>24</v>
      </c>
      <c r="E48" s="56" t="s">
        <v>64</v>
      </c>
      <c r="F48" s="57">
        <v>250</v>
      </c>
      <c r="G48" s="57">
        <v>15.73</v>
      </c>
      <c r="H48" s="57">
        <v>19.949999999999999</v>
      </c>
      <c r="I48" s="57">
        <v>48.579999999999998</v>
      </c>
      <c r="J48" s="57">
        <v>437.30000000000001</v>
      </c>
      <c r="K48" s="57">
        <v>202.22200000000001</v>
      </c>
      <c r="L48" s="66">
        <v>45.550000000000004</v>
      </c>
    </row>
    <row r="49" ht="14.4">
      <c r="A49" s="29"/>
      <c r="B49" s="30"/>
      <c r="C49" s="31"/>
      <c r="D49" s="32" t="s">
        <v>27</v>
      </c>
      <c r="E49" s="33" t="s">
        <v>37</v>
      </c>
      <c r="F49" s="34">
        <v>60</v>
      </c>
      <c r="G49" s="34">
        <v>0.59999999999999998</v>
      </c>
      <c r="H49" s="34">
        <v>5.9999999999999998e-002</v>
      </c>
      <c r="I49" s="34">
        <v>1.3799999999999999</v>
      </c>
      <c r="J49" s="34">
        <v>7.7999999999999998</v>
      </c>
      <c r="K49" s="34"/>
      <c r="L49" s="48">
        <v>11.82</v>
      </c>
    </row>
    <row r="50" ht="14.4">
      <c r="A50" s="29"/>
      <c r="B50" s="30"/>
      <c r="C50" s="31"/>
      <c r="D50" s="35" t="s">
        <v>29</v>
      </c>
      <c r="E50" s="33" t="s">
        <v>30</v>
      </c>
      <c r="F50" s="34">
        <v>200</v>
      </c>
      <c r="G50" s="34">
        <v>0.12</v>
      </c>
      <c r="H50" s="34">
        <v>0</v>
      </c>
      <c r="I50" s="34">
        <v>12.039999999999999</v>
      </c>
      <c r="J50" s="34">
        <v>48.640000000000001</v>
      </c>
      <c r="K50" s="34">
        <v>300</v>
      </c>
      <c r="L50" s="48">
        <v>1.8200000000000001</v>
      </c>
    </row>
    <row r="51" ht="14.4">
      <c r="A51" s="29"/>
      <c r="B51" s="30"/>
      <c r="C51" s="31"/>
      <c r="D51" s="35" t="s">
        <v>46</v>
      </c>
      <c r="E51" s="33" t="s">
        <v>47</v>
      </c>
      <c r="F51" s="34">
        <v>30</v>
      </c>
      <c r="G51" s="34">
        <v>2.3999999999999999</v>
      </c>
      <c r="H51" s="34">
        <v>0.29999999999999999</v>
      </c>
      <c r="I51" s="34">
        <v>14.6</v>
      </c>
      <c r="J51" s="34">
        <v>72.599999999999994</v>
      </c>
      <c r="K51" s="34"/>
      <c r="L51" s="48">
        <v>4.4199999999999999</v>
      </c>
    </row>
    <row r="52" ht="18" customHeight="1">
      <c r="A52" s="36"/>
      <c r="B52" s="37"/>
      <c r="C52" s="38"/>
      <c r="D52" s="61" t="s">
        <v>35</v>
      </c>
      <c r="E52" s="40"/>
      <c r="F52" s="41">
        <f>SUM(F48:F51)</f>
        <v>540</v>
      </c>
      <c r="G52" s="41">
        <f>SUM(G48:G51)</f>
        <v>18.850000000000001</v>
      </c>
      <c r="H52" s="41">
        <f>SUM(H48:H51)</f>
        <v>20.309999999999999</v>
      </c>
      <c r="I52" s="41">
        <f>SUM(I48:I51)</f>
        <v>76.599999999999994</v>
      </c>
      <c r="J52" s="41">
        <f>SUM(J48:J51)</f>
        <v>566.34000000000003</v>
      </c>
      <c r="K52" s="41"/>
      <c r="L52" s="42">
        <f>SUM(L48:L51)</f>
        <v>63.610000000000007</v>
      </c>
    </row>
    <row r="53" ht="17.399999999999999" customHeight="1">
      <c r="A53" s="67">
        <f>A48</f>
        <v>1</v>
      </c>
      <c r="B53" s="43">
        <f>B48</f>
        <v>4</v>
      </c>
      <c r="C53" s="68" t="s">
        <v>36</v>
      </c>
      <c r="D53" s="35" t="s">
        <v>27</v>
      </c>
      <c r="E53" s="33" t="s">
        <v>37</v>
      </c>
      <c r="F53" s="34">
        <v>60</v>
      </c>
      <c r="G53" s="34">
        <v>0.47999999999999998</v>
      </c>
      <c r="H53" s="34">
        <v>5.9999999999999998e-002</v>
      </c>
      <c r="I53" s="34">
        <v>1.3799999999999999</v>
      </c>
      <c r="J53" s="34">
        <v>7.7999999999999998</v>
      </c>
      <c r="K53" s="34"/>
      <c r="L53" s="48">
        <v>11.82</v>
      </c>
    </row>
    <row r="54" ht="14.4">
      <c r="A54" s="29"/>
      <c r="B54" s="30"/>
      <c r="C54" s="31"/>
      <c r="D54" s="35" t="s">
        <v>38</v>
      </c>
      <c r="E54" s="33" t="s">
        <v>65</v>
      </c>
      <c r="F54" s="34">
        <v>200</v>
      </c>
      <c r="G54" s="34">
        <v>4.0199999999999996</v>
      </c>
      <c r="H54" s="34">
        <v>9.0399999999999991</v>
      </c>
      <c r="I54" s="34">
        <v>25.899999999999999</v>
      </c>
      <c r="J54" s="34">
        <v>119.68000000000001</v>
      </c>
      <c r="K54" s="34">
        <v>42</v>
      </c>
      <c r="L54" s="48">
        <v>13.470000000000001</v>
      </c>
    </row>
    <row r="55" ht="16.199999999999999" customHeight="1">
      <c r="A55" s="29"/>
      <c r="B55" s="30"/>
      <c r="C55" s="31"/>
      <c r="D55" s="35" t="s">
        <v>40</v>
      </c>
      <c r="E55" s="71" t="s">
        <v>66</v>
      </c>
      <c r="F55" s="34">
        <v>100</v>
      </c>
      <c r="G55" s="34">
        <v>14.1</v>
      </c>
      <c r="H55" s="34">
        <v>8.6999999999999993</v>
      </c>
      <c r="I55" s="34">
        <v>4.4000000000000004</v>
      </c>
      <c r="J55" s="34">
        <v>136.40000000000001</v>
      </c>
      <c r="K55" s="34" t="s">
        <v>67</v>
      </c>
      <c r="L55" s="48">
        <v>31.48</v>
      </c>
    </row>
    <row r="56" ht="14.4">
      <c r="A56" s="29"/>
      <c r="B56" s="30"/>
      <c r="C56" s="31"/>
      <c r="D56" s="35" t="s">
        <v>42</v>
      </c>
      <c r="E56" s="33" t="s">
        <v>68</v>
      </c>
      <c r="F56" s="34">
        <v>150</v>
      </c>
      <c r="G56" s="34">
        <v>9.2699999999999996</v>
      </c>
      <c r="H56" s="34">
        <v>5.3300000000000001</v>
      </c>
      <c r="I56" s="34">
        <v>36.869999999999997</v>
      </c>
      <c r="J56" s="34">
        <v>231.78</v>
      </c>
      <c r="K56" s="34">
        <v>221</v>
      </c>
      <c r="L56" s="48">
        <v>7.2999999999999998</v>
      </c>
    </row>
    <row r="57" ht="14.4">
      <c r="A57" s="29"/>
      <c r="B57" s="30"/>
      <c r="C57" s="31"/>
      <c r="D57" s="35" t="s">
        <v>44</v>
      </c>
      <c r="E57" s="33" t="s">
        <v>45</v>
      </c>
      <c r="F57" s="34">
        <v>200</v>
      </c>
      <c r="G57" s="34">
        <v>1</v>
      </c>
      <c r="H57" s="34">
        <v>0.20000000000000001</v>
      </c>
      <c r="I57" s="34">
        <v>20.199999999999999</v>
      </c>
      <c r="J57" s="34">
        <v>92</v>
      </c>
      <c r="K57" s="34"/>
      <c r="L57" s="48">
        <v>21.510000000000002</v>
      </c>
    </row>
    <row r="58" ht="14.4">
      <c r="A58" s="29"/>
      <c r="B58" s="30"/>
      <c r="C58" s="31"/>
      <c r="D58" s="35" t="s">
        <v>46</v>
      </c>
      <c r="E58" s="33" t="s">
        <v>47</v>
      </c>
      <c r="F58" s="34">
        <v>30</v>
      </c>
      <c r="G58" s="34">
        <v>2.3999999999999999</v>
      </c>
      <c r="H58" s="34">
        <v>0.29999999999999999</v>
      </c>
      <c r="I58" s="34">
        <v>14.6</v>
      </c>
      <c r="J58" s="34">
        <v>72.599999999999994</v>
      </c>
      <c r="K58" s="34"/>
      <c r="L58" s="48">
        <v>1.8</v>
      </c>
    </row>
    <row r="59" ht="14.4">
      <c r="A59" s="29"/>
      <c r="B59" s="30"/>
      <c r="C59" s="31"/>
      <c r="D59" s="35" t="s">
        <v>48</v>
      </c>
      <c r="E59" s="33" t="s">
        <v>49</v>
      </c>
      <c r="F59" s="34">
        <v>30</v>
      </c>
      <c r="G59" s="34">
        <v>1.05</v>
      </c>
      <c r="H59" s="34">
        <v>0.35999999999999999</v>
      </c>
      <c r="I59" s="34">
        <v>10.74</v>
      </c>
      <c r="J59" s="34">
        <v>49.920000000000002</v>
      </c>
      <c r="K59" s="34"/>
      <c r="L59" s="48">
        <v>2.6200000000000001</v>
      </c>
    </row>
    <row r="60" ht="18" customHeight="1">
      <c r="A60" s="29"/>
      <c r="B60" s="30"/>
      <c r="C60" s="31"/>
      <c r="D60" s="61" t="s">
        <v>35</v>
      </c>
      <c r="E60" s="40"/>
      <c r="F60" s="41">
        <f>SUM(F53:F59)</f>
        <v>770</v>
      </c>
      <c r="G60" s="41">
        <f>SUM(G53:G59)</f>
        <v>32.32</v>
      </c>
      <c r="H60" s="41">
        <f>SUM(H53:H59)</f>
        <v>23.989999999999995</v>
      </c>
      <c r="I60" s="41">
        <f>SUM(I53:I59)</f>
        <v>114.08999999999999</v>
      </c>
      <c r="J60" s="41">
        <f>SUM(J53:J59)</f>
        <v>710.17999999999995</v>
      </c>
      <c r="K60" s="41"/>
      <c r="L60" s="42">
        <f>SUM(L53:L59)</f>
        <v>90</v>
      </c>
    </row>
    <row r="61" ht="24" customHeight="1">
      <c r="A61" s="49">
        <f>A48</f>
        <v>1</v>
      </c>
      <c r="B61" s="50">
        <f>B48</f>
        <v>4</v>
      </c>
      <c r="C61" s="51" t="s">
        <v>51</v>
      </c>
      <c r="D61" s="52"/>
      <c r="E61" s="53"/>
      <c r="F61" s="54">
        <f>F60+F52</f>
        <v>1310</v>
      </c>
      <c r="G61" s="54">
        <f>G60+G52</f>
        <v>51.170000000000002</v>
      </c>
      <c r="H61" s="54">
        <f>H60+H52</f>
        <v>44.299999999999997</v>
      </c>
      <c r="I61" s="54">
        <f>I60+I52</f>
        <v>190.69</v>
      </c>
      <c r="J61" s="54">
        <f>J60+J52</f>
        <v>1276.52</v>
      </c>
      <c r="K61" s="54"/>
      <c r="L61" s="55">
        <f>L60+L52</f>
        <v>153.61000000000001</v>
      </c>
    </row>
    <row r="62" ht="19.949999999999999" customHeight="1">
      <c r="A62" s="23">
        <v>1</v>
      </c>
      <c r="B62" s="24">
        <v>5</v>
      </c>
      <c r="C62" s="25" t="s">
        <v>23</v>
      </c>
      <c r="D62" s="26" t="s">
        <v>24</v>
      </c>
      <c r="E62" s="56" t="s">
        <v>69</v>
      </c>
      <c r="F62" s="57">
        <v>205</v>
      </c>
      <c r="G62" s="57">
        <v>5.1699999999999999</v>
      </c>
      <c r="H62" s="57">
        <v>4.2000000000000002</v>
      </c>
      <c r="I62" s="57">
        <v>32.659999999999997</v>
      </c>
      <c r="J62" s="57">
        <v>171.13</v>
      </c>
      <c r="K62" s="57">
        <v>114</v>
      </c>
      <c r="L62" s="66">
        <v>14.449999999999999</v>
      </c>
    </row>
    <row r="63" ht="14.4">
      <c r="A63" s="29"/>
      <c r="B63" s="30"/>
      <c r="C63" s="31"/>
      <c r="D63" s="32" t="s">
        <v>27</v>
      </c>
      <c r="E63" s="33" t="s">
        <v>70</v>
      </c>
      <c r="F63" s="34">
        <v>60</v>
      </c>
      <c r="G63" s="34">
        <v>5.9000000000000004</v>
      </c>
      <c r="H63" s="34">
        <v>14.57</v>
      </c>
      <c r="I63" s="34">
        <v>0.10000000000000001</v>
      </c>
      <c r="J63" s="34">
        <v>157</v>
      </c>
      <c r="K63" s="34">
        <v>366.36500000000001</v>
      </c>
      <c r="L63" s="48">
        <v>28.16</v>
      </c>
    </row>
    <row r="64" ht="14.4">
      <c r="A64" s="29"/>
      <c r="B64" s="30"/>
      <c r="C64" s="31"/>
      <c r="D64" s="35" t="s">
        <v>29</v>
      </c>
      <c r="E64" s="33" t="s">
        <v>53</v>
      </c>
      <c r="F64" s="34">
        <v>200</v>
      </c>
      <c r="G64" s="34">
        <v>7.0000000000000007e-002</v>
      </c>
      <c r="H64" s="34">
        <v>1.e-002</v>
      </c>
      <c r="I64" s="34">
        <v>15.31</v>
      </c>
      <c r="J64" s="34">
        <v>61.619999999999997</v>
      </c>
      <c r="K64" s="34">
        <v>294</v>
      </c>
      <c r="L64" s="48">
        <v>3.04</v>
      </c>
    </row>
    <row r="65" ht="14.4">
      <c r="A65" s="29"/>
      <c r="B65" s="30"/>
      <c r="C65" s="31"/>
      <c r="D65" s="35" t="s">
        <v>46</v>
      </c>
      <c r="E65" s="33" t="s">
        <v>47</v>
      </c>
      <c r="F65" s="34">
        <v>30</v>
      </c>
      <c r="G65" s="34">
        <v>2.3999999999999999</v>
      </c>
      <c r="H65" s="34">
        <v>0.29999999999999999</v>
      </c>
      <c r="I65" s="34">
        <v>14.6</v>
      </c>
      <c r="J65" s="34">
        <v>72.599999999999994</v>
      </c>
      <c r="K65" s="34"/>
      <c r="L65" s="48">
        <v>1.8</v>
      </c>
    </row>
    <row r="66" ht="14.4">
      <c r="A66" s="29"/>
      <c r="B66" s="30"/>
      <c r="C66" s="31"/>
      <c r="D66" s="35" t="s">
        <v>33</v>
      </c>
      <c r="E66" s="33" t="s">
        <v>34</v>
      </c>
      <c r="F66" s="34">
        <v>100</v>
      </c>
      <c r="G66" s="34">
        <v>3</v>
      </c>
      <c r="H66" s="34">
        <v>0</v>
      </c>
      <c r="I66" s="34">
        <v>19.600000000000001</v>
      </c>
      <c r="J66" s="34">
        <v>88</v>
      </c>
      <c r="K66" s="34">
        <v>386</v>
      </c>
      <c r="L66" s="48">
        <v>16.150000000000002</v>
      </c>
    </row>
    <row r="67" ht="17.399999999999999" customHeight="1">
      <c r="A67" s="36"/>
      <c r="B67" s="37"/>
      <c r="C67" s="38"/>
      <c r="D67" s="61" t="s">
        <v>35</v>
      </c>
      <c r="E67" s="40"/>
      <c r="F67" s="41">
        <f>SUM(F62:F66)</f>
        <v>595</v>
      </c>
      <c r="G67" s="41">
        <f>SUM(G62:G66)</f>
        <v>16.539999999999999</v>
      </c>
      <c r="H67" s="41">
        <f>SUM(H62:H66)</f>
        <v>19.080000000000002</v>
      </c>
      <c r="I67" s="41">
        <f>SUM(I62:I66)</f>
        <v>82.27000000000001</v>
      </c>
      <c r="J67" s="41">
        <f>SUM(J62:J66)</f>
        <v>550.35000000000002</v>
      </c>
      <c r="K67" s="41"/>
      <c r="L67" s="42">
        <f>SUM(L62:L66)</f>
        <v>63.599999999999994</v>
      </c>
    </row>
    <row r="68" ht="14.4">
      <c r="A68" s="67">
        <f>A62</f>
        <v>1</v>
      </c>
      <c r="B68" s="43">
        <f>B62</f>
        <v>5</v>
      </c>
      <c r="C68" s="68" t="s">
        <v>36</v>
      </c>
      <c r="D68" s="35" t="s">
        <v>27</v>
      </c>
      <c r="E68" s="33" t="s">
        <v>37</v>
      </c>
      <c r="F68" s="34">
        <v>60</v>
      </c>
      <c r="G68" s="34">
        <v>0.71999999999999997</v>
      </c>
      <c r="H68" s="34">
        <v>2.8199999999999998</v>
      </c>
      <c r="I68" s="34">
        <v>4.6200000000000001</v>
      </c>
      <c r="J68" s="34">
        <v>47</v>
      </c>
      <c r="K68" s="34"/>
      <c r="L68" s="48">
        <v>11.82</v>
      </c>
    </row>
    <row r="69" ht="14.4">
      <c r="A69" s="29"/>
      <c r="B69" s="30"/>
      <c r="C69" s="31"/>
      <c r="D69" s="35" t="s">
        <v>38</v>
      </c>
      <c r="E69" s="33" t="s">
        <v>71</v>
      </c>
      <c r="F69" s="34">
        <v>200</v>
      </c>
      <c r="G69" s="34">
        <v>2.2599999999999998</v>
      </c>
      <c r="H69" s="34">
        <v>2.29</v>
      </c>
      <c r="I69" s="34">
        <v>17.41</v>
      </c>
      <c r="J69" s="34">
        <v>99.269999999999996</v>
      </c>
      <c r="K69" s="34">
        <v>47</v>
      </c>
      <c r="L69" s="48">
        <v>8.0299999999999994</v>
      </c>
    </row>
    <row r="70" ht="14.4">
      <c r="A70" s="29"/>
      <c r="B70" s="30"/>
      <c r="C70" s="31"/>
      <c r="D70" s="35" t="s">
        <v>40</v>
      </c>
      <c r="E70" s="33" t="s">
        <v>72</v>
      </c>
      <c r="F70" s="34">
        <v>95</v>
      </c>
      <c r="G70" s="34">
        <v>13.779999999999999</v>
      </c>
      <c r="H70" s="34">
        <v>15.119999999999999</v>
      </c>
      <c r="I70" s="34">
        <v>7.4000000000000004</v>
      </c>
      <c r="J70" s="34">
        <v>228</v>
      </c>
      <c r="K70" s="34">
        <v>189</v>
      </c>
      <c r="L70" s="48">
        <v>59.640000000000001</v>
      </c>
    </row>
    <row r="71" ht="14.4">
      <c r="A71" s="29"/>
      <c r="B71" s="30"/>
      <c r="C71" s="31"/>
      <c r="D71" s="35" t="s">
        <v>42</v>
      </c>
      <c r="E71" s="33" t="s">
        <v>73</v>
      </c>
      <c r="F71" s="34">
        <v>150</v>
      </c>
      <c r="G71" s="34">
        <v>5.8200000000000003</v>
      </c>
      <c r="H71" s="34">
        <v>3.6200000000000001</v>
      </c>
      <c r="I71" s="34">
        <v>15</v>
      </c>
      <c r="J71" s="34">
        <v>175.87</v>
      </c>
      <c r="K71" s="34">
        <v>219</v>
      </c>
      <c r="L71" s="48">
        <v>8.9800000000000004</v>
      </c>
    </row>
    <row r="72" ht="14.4">
      <c r="A72" s="29"/>
      <c r="B72" s="30"/>
      <c r="C72" s="31"/>
      <c r="D72" s="35" t="s">
        <v>44</v>
      </c>
      <c r="E72" s="33" t="s">
        <v>74</v>
      </c>
      <c r="F72" s="34">
        <v>200</v>
      </c>
      <c r="G72" s="34">
        <v>0.16</v>
      </c>
      <c r="H72" s="34">
        <v>0</v>
      </c>
      <c r="I72" s="34">
        <v>44.990000000000002</v>
      </c>
      <c r="J72" s="34">
        <v>125.64</v>
      </c>
      <c r="K72" s="34">
        <v>282</v>
      </c>
      <c r="L72" s="48">
        <v>4.2699999999999996</v>
      </c>
    </row>
    <row r="73" ht="14.4">
      <c r="A73" s="29"/>
      <c r="B73" s="30"/>
      <c r="C73" s="31"/>
      <c r="D73" s="35" t="s">
        <v>46</v>
      </c>
      <c r="E73" s="33" t="s">
        <v>47</v>
      </c>
      <c r="F73" s="34">
        <v>30</v>
      </c>
      <c r="G73" s="34">
        <v>2.3999999999999999</v>
      </c>
      <c r="H73" s="34">
        <v>0.29999999999999999</v>
      </c>
      <c r="I73" s="34">
        <v>14.6</v>
      </c>
      <c r="J73" s="34">
        <v>72.599999999999994</v>
      </c>
      <c r="K73" s="34"/>
      <c r="L73" s="48">
        <v>1.8</v>
      </c>
    </row>
    <row r="74" ht="14.4">
      <c r="A74" s="29"/>
      <c r="B74" s="30"/>
      <c r="C74" s="31"/>
      <c r="D74" s="35" t="s">
        <v>48</v>
      </c>
      <c r="E74" s="33" t="s">
        <v>49</v>
      </c>
      <c r="F74" s="34">
        <v>30</v>
      </c>
      <c r="G74" s="34">
        <v>1.05</v>
      </c>
      <c r="H74" s="34">
        <v>0.35999999999999999</v>
      </c>
      <c r="I74" s="34">
        <v>10.74</v>
      </c>
      <c r="J74" s="34">
        <v>49.920000000000002</v>
      </c>
      <c r="K74" s="34"/>
      <c r="L74" s="48">
        <v>2.6200000000000001</v>
      </c>
    </row>
    <row r="75" ht="18" customHeight="1">
      <c r="A75" s="29"/>
      <c r="B75" s="30"/>
      <c r="C75" s="31"/>
      <c r="D75" s="61" t="s">
        <v>35</v>
      </c>
      <c r="E75" s="40"/>
      <c r="F75" s="41">
        <f>SUM(F68:F74)</f>
        <v>765</v>
      </c>
      <c r="G75" s="41">
        <f>SUM(G68:G74)</f>
        <v>26.189999999999998</v>
      </c>
      <c r="H75" s="41">
        <f>SUM(H68:H74)</f>
        <v>24.509999999999998</v>
      </c>
      <c r="I75" s="41">
        <f>SUM(I68:I74)</f>
        <v>114.75999999999999</v>
      </c>
      <c r="J75" s="41">
        <f>SUM(J68:J74)</f>
        <v>798.29999999999995</v>
      </c>
      <c r="K75" s="41"/>
      <c r="L75" s="42">
        <f>SUM(L68:L74)</f>
        <v>97.160000000000011</v>
      </c>
    </row>
    <row r="76" s="72" customFormat="1" ht="22.949999999999999" customHeight="1">
      <c r="A76" s="49">
        <f>A62</f>
        <v>1</v>
      </c>
      <c r="B76" s="50">
        <f>B62</f>
        <v>5</v>
      </c>
      <c r="C76" s="51" t="s">
        <v>51</v>
      </c>
      <c r="D76" s="52"/>
      <c r="E76" s="53"/>
      <c r="F76" s="54">
        <f>F75+F67</f>
        <v>1360</v>
      </c>
      <c r="G76" s="54">
        <f>G75+G67</f>
        <v>42.729999999999997</v>
      </c>
      <c r="H76" s="54">
        <f>H75+H67</f>
        <v>43.590000000000003</v>
      </c>
      <c r="I76" s="54">
        <f>I75+I67</f>
        <v>197.03</v>
      </c>
      <c r="J76" s="54">
        <f>J75+J67</f>
        <v>1348.6500000000001</v>
      </c>
      <c r="K76" s="54"/>
      <c r="L76" s="55">
        <f>L75+L67</f>
        <v>160.75999999999999</v>
      </c>
    </row>
    <row r="77" ht="19.949999999999999" customHeight="1">
      <c r="A77" s="23">
        <v>2</v>
      </c>
      <c r="B77" s="24">
        <v>1</v>
      </c>
      <c r="C77" s="25" t="s">
        <v>23</v>
      </c>
      <c r="D77" s="26" t="s">
        <v>24</v>
      </c>
      <c r="E77" s="56" t="s">
        <v>75</v>
      </c>
      <c r="F77" s="57">
        <v>200</v>
      </c>
      <c r="G77" s="57">
        <v>6.8399999999999999</v>
      </c>
      <c r="H77" s="57">
        <v>10.300000000000001</v>
      </c>
      <c r="I77" s="57">
        <v>19.359999999999999</v>
      </c>
      <c r="J77" s="57">
        <v>190.09999999999999</v>
      </c>
      <c r="K77" s="57">
        <v>109</v>
      </c>
      <c r="L77" s="66">
        <v>11.16</v>
      </c>
    </row>
    <row r="78" ht="14.4">
      <c r="A78" s="29"/>
      <c r="B78" s="30"/>
      <c r="C78" s="31"/>
      <c r="D78" s="32" t="s">
        <v>27</v>
      </c>
      <c r="E78" s="33" t="s">
        <v>76</v>
      </c>
      <c r="F78" s="34">
        <v>60</v>
      </c>
      <c r="G78" s="34">
        <v>5.5999999999999996</v>
      </c>
      <c r="H78" s="34">
        <v>7.7999999999999998</v>
      </c>
      <c r="I78" s="34">
        <v>0</v>
      </c>
      <c r="J78" s="34">
        <v>96</v>
      </c>
      <c r="K78" s="34">
        <v>366</v>
      </c>
      <c r="L78" s="48">
        <v>28.809999999999999</v>
      </c>
    </row>
    <row r="79" ht="14.4">
      <c r="A79" s="29"/>
      <c r="B79" s="30"/>
      <c r="C79" s="31"/>
      <c r="D79" s="35" t="s">
        <v>29</v>
      </c>
      <c r="E79" s="33" t="s">
        <v>30</v>
      </c>
      <c r="F79" s="34">
        <v>200</v>
      </c>
      <c r="G79" s="34">
        <v>0.12</v>
      </c>
      <c r="H79" s="34">
        <v>0</v>
      </c>
      <c r="I79" s="34">
        <v>12.039999999999999</v>
      </c>
      <c r="J79" s="34">
        <v>48.640000000000001</v>
      </c>
      <c r="K79" s="34">
        <v>300</v>
      </c>
      <c r="L79" s="48">
        <v>1.8200000000000001</v>
      </c>
    </row>
    <row r="80" ht="14.4">
      <c r="A80" s="29"/>
      <c r="B80" s="30"/>
      <c r="C80" s="31"/>
      <c r="D80" s="35" t="s">
        <v>46</v>
      </c>
      <c r="E80" s="33" t="s">
        <v>47</v>
      </c>
      <c r="F80" s="34">
        <v>30</v>
      </c>
      <c r="G80" s="34">
        <v>2.3999999999999999</v>
      </c>
      <c r="H80" s="34">
        <v>0.29999999999999999</v>
      </c>
      <c r="I80" s="34">
        <v>14.6</v>
      </c>
      <c r="J80" s="34">
        <v>72.599999999999994</v>
      </c>
      <c r="K80" s="34"/>
      <c r="L80" s="48">
        <v>1.8</v>
      </c>
    </row>
    <row r="81" ht="14.4">
      <c r="A81" s="29"/>
      <c r="B81" s="30"/>
      <c r="C81" s="31"/>
      <c r="D81" s="35" t="s">
        <v>33</v>
      </c>
      <c r="E81" s="33" t="s">
        <v>34</v>
      </c>
      <c r="F81" s="34">
        <v>100</v>
      </c>
      <c r="G81" s="34">
        <v>0.80000000000000004</v>
      </c>
      <c r="H81" s="34">
        <v>0.80000000000000004</v>
      </c>
      <c r="I81" s="34">
        <v>19.600000000000001</v>
      </c>
      <c r="J81" s="34">
        <v>88</v>
      </c>
      <c r="K81" s="34"/>
      <c r="L81" s="48">
        <v>16.149999999999999</v>
      </c>
    </row>
    <row r="82" ht="17.399999999999999" customHeight="1">
      <c r="A82" s="36"/>
      <c r="B82" s="37"/>
      <c r="C82" s="38"/>
      <c r="D82" s="61" t="s">
        <v>35</v>
      </c>
      <c r="E82" s="40"/>
      <c r="F82" s="41">
        <f>SUM(F77:F81)</f>
        <v>590</v>
      </c>
      <c r="G82" s="41">
        <f>SUM(G77:G81)</f>
        <v>15.76</v>
      </c>
      <c r="H82" s="41">
        <f>SUM(H77:H81)</f>
        <v>19.200000000000003</v>
      </c>
      <c r="I82" s="41">
        <f>SUM(I77:I81)</f>
        <v>65.599999999999994</v>
      </c>
      <c r="J82" s="41">
        <f>SUM(J77:J81)</f>
        <v>495.34000000000003</v>
      </c>
      <c r="K82" s="41"/>
      <c r="L82" s="42">
        <f>SUM(L77:L81)</f>
        <v>59.739999999999995</v>
      </c>
    </row>
    <row r="83" ht="14.4">
      <c r="A83" s="67">
        <f>A77</f>
        <v>2</v>
      </c>
      <c r="B83" s="43">
        <f>B77</f>
        <v>1</v>
      </c>
      <c r="C83" s="68" t="s">
        <v>36</v>
      </c>
      <c r="D83" s="35" t="s">
        <v>27</v>
      </c>
      <c r="E83" s="33" t="s">
        <v>37</v>
      </c>
      <c r="F83" s="34">
        <v>70</v>
      </c>
      <c r="G83" s="34">
        <v>0.71999999999999997</v>
      </c>
      <c r="H83" s="34">
        <v>2.8199999999999998</v>
      </c>
      <c r="I83" s="34">
        <v>5</v>
      </c>
      <c r="J83" s="34">
        <v>47</v>
      </c>
      <c r="K83" s="34"/>
      <c r="L83" s="48">
        <v>11.82</v>
      </c>
    </row>
    <row r="84" ht="14.4">
      <c r="A84" s="29"/>
      <c r="B84" s="30"/>
      <c r="C84" s="31"/>
      <c r="D84" s="35" t="s">
        <v>38</v>
      </c>
      <c r="E84" s="33" t="s">
        <v>77</v>
      </c>
      <c r="F84" s="34">
        <v>250</v>
      </c>
      <c r="G84" s="34">
        <v>1.5900000000000001</v>
      </c>
      <c r="H84" s="34">
        <v>2.1899999999999999</v>
      </c>
      <c r="I84" s="34">
        <v>12</v>
      </c>
      <c r="J84" s="34">
        <v>72.599999999999994</v>
      </c>
      <c r="K84" s="34">
        <v>86</v>
      </c>
      <c r="L84" s="48">
        <v>5.04</v>
      </c>
    </row>
    <row r="85" ht="14.4">
      <c r="A85" s="29"/>
      <c r="B85" s="30"/>
      <c r="C85" s="31"/>
      <c r="D85" s="35" t="s">
        <v>40</v>
      </c>
      <c r="E85" s="33" t="s">
        <v>78</v>
      </c>
      <c r="F85" s="34">
        <v>120</v>
      </c>
      <c r="G85" s="34">
        <v>18.609999999999999</v>
      </c>
      <c r="H85" s="34">
        <v>19.34</v>
      </c>
      <c r="I85" s="34">
        <v>59.119999999999997</v>
      </c>
      <c r="J85" s="34">
        <v>493.73000000000002</v>
      </c>
      <c r="K85" s="34">
        <v>214</v>
      </c>
      <c r="L85" s="48">
        <v>37.049999999999997</v>
      </c>
    </row>
    <row r="86" ht="14.4">
      <c r="A86" s="29"/>
      <c r="B86" s="30"/>
      <c r="C86" s="31"/>
      <c r="D86" s="35" t="s">
        <v>44</v>
      </c>
      <c r="E86" s="33" t="s">
        <v>74</v>
      </c>
      <c r="F86" s="34">
        <v>200</v>
      </c>
      <c r="G86" s="34">
        <v>0.16</v>
      </c>
      <c r="H86" s="34">
        <v>0</v>
      </c>
      <c r="I86" s="34">
        <v>15</v>
      </c>
      <c r="J86" s="34">
        <v>60.640000000000001</v>
      </c>
      <c r="K86" s="34">
        <v>282</v>
      </c>
      <c r="L86" s="48">
        <v>4.2699999999999996</v>
      </c>
    </row>
    <row r="87" ht="14.4">
      <c r="A87" s="29"/>
      <c r="B87" s="30"/>
      <c r="C87" s="31"/>
      <c r="D87" s="35" t="s">
        <v>46</v>
      </c>
      <c r="E87" s="33" t="s">
        <v>47</v>
      </c>
      <c r="F87" s="34">
        <v>30</v>
      </c>
      <c r="G87" s="34">
        <v>2.3999999999999999</v>
      </c>
      <c r="H87" s="34">
        <v>0.29999999999999999</v>
      </c>
      <c r="I87" s="34">
        <v>15</v>
      </c>
      <c r="J87" s="34">
        <v>72.599999999999994</v>
      </c>
      <c r="K87" s="34"/>
      <c r="L87" s="48">
        <v>1.8</v>
      </c>
    </row>
    <row r="88" ht="14.4">
      <c r="A88" s="29"/>
      <c r="B88" s="30"/>
      <c r="C88" s="31"/>
      <c r="D88" s="35" t="s">
        <v>48</v>
      </c>
      <c r="E88" s="33" t="s">
        <v>49</v>
      </c>
      <c r="F88" s="34">
        <v>30</v>
      </c>
      <c r="G88" s="34">
        <v>1.05</v>
      </c>
      <c r="H88" s="34">
        <v>0.35999999999999999</v>
      </c>
      <c r="I88" s="34">
        <v>11</v>
      </c>
      <c r="J88" s="34">
        <v>49.920000000000002</v>
      </c>
      <c r="K88" s="34"/>
      <c r="L88" s="48">
        <v>2.6200000000000001</v>
      </c>
    </row>
    <row r="89" ht="17.399999999999999" customHeight="1">
      <c r="A89" s="36"/>
      <c r="B89" s="37"/>
      <c r="C89" s="38"/>
      <c r="D89" s="61" t="s">
        <v>35</v>
      </c>
      <c r="E89" s="40"/>
      <c r="F89" s="41">
        <f>SUM(F83:F88)</f>
        <v>700</v>
      </c>
      <c r="G89" s="41">
        <f>SUM(G83:G88)</f>
        <v>24.529999999999998</v>
      </c>
      <c r="H89" s="41">
        <f>SUM(H83:H88)</f>
        <v>25.010000000000002</v>
      </c>
      <c r="I89" s="41">
        <f>SUM(I83:I88)</f>
        <v>117.12</v>
      </c>
      <c r="J89" s="41">
        <f>SUM(J83:J88)</f>
        <v>796.49000000000001</v>
      </c>
      <c r="K89" s="41"/>
      <c r="L89" s="42">
        <f>SUM(L83:L88)</f>
        <v>62.599999999999987</v>
      </c>
    </row>
    <row r="90" ht="22.949999999999999" customHeight="1">
      <c r="A90" s="49">
        <f>A77</f>
        <v>2</v>
      </c>
      <c r="B90" s="50">
        <f>B77</f>
        <v>1</v>
      </c>
      <c r="C90" s="73" t="s">
        <v>51</v>
      </c>
      <c r="D90" s="74"/>
      <c r="E90" s="53"/>
      <c r="F90" s="54">
        <f>F89+F82</f>
        <v>1290</v>
      </c>
      <c r="G90" s="54">
        <f>G89+G82</f>
        <v>40.289999999999999</v>
      </c>
      <c r="H90" s="54">
        <f>H82+H89</f>
        <v>44.210000000000008</v>
      </c>
      <c r="I90" s="54">
        <f>I89+I82</f>
        <v>182.72</v>
      </c>
      <c r="J90" s="54">
        <f>J89+J82</f>
        <v>1291.8299999999999</v>
      </c>
      <c r="K90" s="54"/>
      <c r="L90" s="55">
        <f>L89+L82</f>
        <v>122.33999999999997</v>
      </c>
    </row>
    <row r="91" ht="27">
      <c r="A91" s="44">
        <v>2</v>
      </c>
      <c r="B91" s="30">
        <v>2</v>
      </c>
      <c r="C91" s="25" t="s">
        <v>23</v>
      </c>
      <c r="D91" s="26" t="s">
        <v>24</v>
      </c>
      <c r="E91" s="56" t="s">
        <v>79</v>
      </c>
      <c r="F91" s="57">
        <f>150+90</f>
        <v>240</v>
      </c>
      <c r="G91" s="57">
        <v>14.220000000000001</v>
      </c>
      <c r="H91" s="57">
        <v>14.720000000000001</v>
      </c>
      <c r="I91" s="57">
        <v>36.100000000000001</v>
      </c>
      <c r="J91" s="57">
        <v>348.76999999999998</v>
      </c>
      <c r="K91" s="57" t="s">
        <v>80</v>
      </c>
      <c r="L91" s="66">
        <v>65.670000000000002</v>
      </c>
    </row>
    <row r="92" ht="14.4">
      <c r="A92" s="44"/>
      <c r="B92" s="30"/>
      <c r="C92" s="31"/>
      <c r="D92" s="75" t="s">
        <v>27</v>
      </c>
      <c r="E92" s="33" t="s">
        <v>37</v>
      </c>
      <c r="F92" s="34">
        <v>60</v>
      </c>
      <c r="G92" s="34">
        <v>0.82999999999999996</v>
      </c>
      <c r="H92" s="34">
        <v>3.2000000000000002</v>
      </c>
      <c r="I92" s="34">
        <v>5.2999999999999998</v>
      </c>
      <c r="J92" s="34">
        <v>54.5</v>
      </c>
      <c r="K92" s="34"/>
      <c r="L92" s="48">
        <v>11.82</v>
      </c>
    </row>
    <row r="93" ht="14.4">
      <c r="A93" s="44"/>
      <c r="B93" s="30"/>
      <c r="C93" s="31"/>
      <c r="D93" s="35" t="s">
        <v>29</v>
      </c>
      <c r="E93" s="33" t="s">
        <v>53</v>
      </c>
      <c r="F93" s="34">
        <v>200</v>
      </c>
      <c r="G93" s="34">
        <v>7.0000000000000007e-002</v>
      </c>
      <c r="H93" s="34">
        <v>1.e-002</v>
      </c>
      <c r="I93" s="34">
        <v>15.31</v>
      </c>
      <c r="J93" s="34">
        <v>61.619999999999997</v>
      </c>
      <c r="K93" s="34">
        <v>294</v>
      </c>
      <c r="L93" s="48">
        <v>3.0600000000000001</v>
      </c>
    </row>
    <row r="94" ht="14.4">
      <c r="A94" s="44"/>
      <c r="B94" s="30"/>
      <c r="C94" s="31"/>
      <c r="D94" s="35" t="s">
        <v>31</v>
      </c>
      <c r="E94" s="33" t="s">
        <v>32</v>
      </c>
      <c r="F94" s="34">
        <v>60</v>
      </c>
      <c r="G94" s="34">
        <v>3.4500000000000002</v>
      </c>
      <c r="H94" s="34">
        <v>0.66000000000000003</v>
      </c>
      <c r="I94" s="34">
        <v>25.34</v>
      </c>
      <c r="J94" s="34">
        <v>122.52</v>
      </c>
      <c r="K94" s="34"/>
      <c r="L94" s="48">
        <v>4.4199999999999999</v>
      </c>
    </row>
    <row r="95" ht="18" customHeight="1">
      <c r="A95" s="60"/>
      <c r="B95" s="37"/>
      <c r="C95" s="38"/>
      <c r="D95" s="61" t="s">
        <v>35</v>
      </c>
      <c r="E95" s="40"/>
      <c r="F95" s="41">
        <f>SUM(F91:F94)</f>
        <v>560</v>
      </c>
      <c r="G95" s="41">
        <f>SUM(G91:G94)</f>
        <v>18.57</v>
      </c>
      <c r="H95" s="41">
        <f>SUM(H91:H94)</f>
        <v>18.590000000000003</v>
      </c>
      <c r="I95" s="41">
        <f>SUM(I91:I94)</f>
        <v>82.049999999999997</v>
      </c>
      <c r="J95" s="41">
        <f>SUM(J91:J94)</f>
        <v>587.40999999999997</v>
      </c>
      <c r="K95" s="41"/>
      <c r="L95" s="42">
        <f>SUM(L91:L94)</f>
        <v>84.970000000000013</v>
      </c>
    </row>
    <row r="96" ht="14.4">
      <c r="A96" s="43">
        <f>A91</f>
        <v>2</v>
      </c>
      <c r="B96" s="43">
        <f>B91</f>
        <v>2</v>
      </c>
      <c r="C96" s="68" t="s">
        <v>36</v>
      </c>
      <c r="D96" s="35" t="s">
        <v>27</v>
      </c>
      <c r="E96" s="33" t="s">
        <v>37</v>
      </c>
      <c r="F96" s="34">
        <v>60</v>
      </c>
      <c r="G96" s="34">
        <v>0.47999999999999998</v>
      </c>
      <c r="H96" s="34">
        <v>5.9999999999999998e-002</v>
      </c>
      <c r="I96" s="34">
        <v>1.98</v>
      </c>
      <c r="J96" s="34">
        <v>8.4000000000000004</v>
      </c>
      <c r="K96" s="34"/>
      <c r="L96" s="48">
        <v>11.82</v>
      </c>
    </row>
    <row r="97" ht="14.4">
      <c r="A97" s="44"/>
      <c r="B97" s="30"/>
      <c r="C97" s="31"/>
      <c r="D97" s="35" t="s">
        <v>38</v>
      </c>
      <c r="E97" s="33" t="s">
        <v>39</v>
      </c>
      <c r="F97" s="34">
        <v>200</v>
      </c>
      <c r="G97" s="34">
        <v>1.8700000000000001</v>
      </c>
      <c r="H97" s="34">
        <v>3.1099999999999999</v>
      </c>
      <c r="I97" s="34">
        <v>10.949999999999999</v>
      </c>
      <c r="J97" s="34">
        <v>79.030000000000001</v>
      </c>
      <c r="K97" s="34">
        <v>45</v>
      </c>
      <c r="L97" s="48">
        <v>8.6199999999999992</v>
      </c>
    </row>
    <row r="98" ht="14.4">
      <c r="A98" s="44"/>
      <c r="B98" s="30"/>
      <c r="C98" s="31"/>
      <c r="D98" s="35" t="s">
        <v>40</v>
      </c>
      <c r="E98" s="33" t="s">
        <v>81</v>
      </c>
      <c r="F98" s="34">
        <v>95</v>
      </c>
      <c r="G98" s="34">
        <v>14.210000000000001</v>
      </c>
      <c r="H98" s="34">
        <v>16.059999999999999</v>
      </c>
      <c r="I98" s="34">
        <v>9.6999999999999993</v>
      </c>
      <c r="J98" s="34">
        <v>240.06</v>
      </c>
      <c r="K98" s="34">
        <v>209</v>
      </c>
      <c r="L98" s="48">
        <v>42.850000000000001</v>
      </c>
    </row>
    <row r="99" ht="14.4">
      <c r="A99" s="44"/>
      <c r="B99" s="30"/>
      <c r="C99" s="31"/>
      <c r="D99" s="35" t="s">
        <v>42</v>
      </c>
      <c r="E99" s="33" t="s">
        <v>82</v>
      </c>
      <c r="F99" s="34">
        <v>150</v>
      </c>
      <c r="G99" s="34">
        <v>5.5999999999999996</v>
      </c>
      <c r="H99" s="34">
        <v>5.4000000000000004</v>
      </c>
      <c r="I99" s="34">
        <v>5.9000000000000004</v>
      </c>
      <c r="J99" s="34">
        <v>94.5</v>
      </c>
      <c r="K99" s="34">
        <v>423</v>
      </c>
      <c r="L99" s="48">
        <v>19.16</v>
      </c>
    </row>
    <row r="100" ht="14.4">
      <c r="A100" s="44"/>
      <c r="B100" s="30"/>
      <c r="C100" s="31"/>
      <c r="D100" s="35" t="s">
        <v>44</v>
      </c>
      <c r="E100" s="33" t="s">
        <v>83</v>
      </c>
      <c r="F100" s="34">
        <v>200</v>
      </c>
      <c r="G100" s="34">
        <v>0.56000000000000005</v>
      </c>
      <c r="H100" s="34">
        <v>0</v>
      </c>
      <c r="I100" s="34">
        <v>47.890000000000001</v>
      </c>
      <c r="J100" s="34">
        <v>163.78999999999999</v>
      </c>
      <c r="K100" s="34">
        <v>283</v>
      </c>
      <c r="L100" s="48">
        <v>16.43</v>
      </c>
    </row>
    <row r="101" ht="14.4">
      <c r="A101" s="44"/>
      <c r="B101" s="30"/>
      <c r="C101" s="31"/>
      <c r="D101" s="35" t="s">
        <v>46</v>
      </c>
      <c r="E101" s="33" t="s">
        <v>47</v>
      </c>
      <c r="F101" s="34">
        <v>30</v>
      </c>
      <c r="G101" s="34">
        <v>2.3999999999999999</v>
      </c>
      <c r="H101" s="34">
        <v>0.29999999999999999</v>
      </c>
      <c r="I101" s="34">
        <v>14.6</v>
      </c>
      <c r="J101" s="34">
        <v>72.599999999999994</v>
      </c>
      <c r="K101" s="34"/>
      <c r="L101" s="48">
        <v>1.8</v>
      </c>
    </row>
    <row r="102" ht="14.4">
      <c r="A102" s="44"/>
      <c r="B102" s="30"/>
      <c r="C102" s="31"/>
      <c r="D102" s="35" t="s">
        <v>48</v>
      </c>
      <c r="E102" s="33" t="s">
        <v>49</v>
      </c>
      <c r="F102" s="34">
        <v>30</v>
      </c>
      <c r="G102" s="34">
        <v>1.05</v>
      </c>
      <c r="H102" s="34">
        <v>0.35999999999999999</v>
      </c>
      <c r="I102" s="34">
        <v>10.74</v>
      </c>
      <c r="J102" s="34">
        <v>49.920000000000002</v>
      </c>
      <c r="K102" s="34"/>
      <c r="L102" s="48">
        <v>2.6200000000000001</v>
      </c>
    </row>
    <row r="103" ht="17.399999999999999" customHeight="1">
      <c r="A103" s="44"/>
      <c r="B103" s="30"/>
      <c r="C103" s="31"/>
      <c r="D103" s="61" t="s">
        <v>35</v>
      </c>
      <c r="E103" s="40"/>
      <c r="F103" s="41">
        <f>SUM(F96:F102)</f>
        <v>765</v>
      </c>
      <c r="G103" s="41">
        <f>SUM(G96:G102)</f>
        <v>26.170000000000002</v>
      </c>
      <c r="H103" s="41">
        <f>SUM(H96:H102)</f>
        <v>25.289999999999996</v>
      </c>
      <c r="I103" s="41">
        <f>SUM(I96:I102)</f>
        <v>101.75999999999999</v>
      </c>
      <c r="J103" s="41">
        <f>SUM(J96:J102)</f>
        <v>708.29999999999995</v>
      </c>
      <c r="K103" s="41"/>
      <c r="L103" s="42">
        <f>SUM(L96:L102)</f>
        <v>103.3</v>
      </c>
    </row>
    <row r="104" ht="22.949999999999999" customHeight="1">
      <c r="A104" s="76">
        <f>A91</f>
        <v>2</v>
      </c>
      <c r="B104" s="76">
        <f>B91</f>
        <v>2</v>
      </c>
      <c r="C104" s="51" t="s">
        <v>51</v>
      </c>
      <c r="D104" s="52"/>
      <c r="E104" s="53"/>
      <c r="F104" s="54">
        <f>F103+F95</f>
        <v>1325</v>
      </c>
      <c r="G104" s="54">
        <f>G103+G95</f>
        <v>44.740000000000002</v>
      </c>
      <c r="H104" s="54">
        <f>H103+H95</f>
        <v>43.879999999999995</v>
      </c>
      <c r="I104" s="54">
        <f>I103+I95</f>
        <v>183.81</v>
      </c>
      <c r="J104" s="54">
        <f>J103+J95</f>
        <v>1295.71</v>
      </c>
      <c r="K104" s="54"/>
      <c r="L104" s="55">
        <f>L103+L95</f>
        <v>188.27000000000001</v>
      </c>
    </row>
    <row r="105" ht="24" customHeight="1">
      <c r="A105" s="23">
        <v>2</v>
      </c>
      <c r="B105" s="24">
        <v>3</v>
      </c>
      <c r="C105" s="25" t="s">
        <v>23</v>
      </c>
      <c r="D105" s="26" t="s">
        <v>24</v>
      </c>
      <c r="E105" s="56" t="s">
        <v>84</v>
      </c>
      <c r="F105" s="57">
        <v>200</v>
      </c>
      <c r="G105" s="57">
        <v>12.119999999999999</v>
      </c>
      <c r="H105" s="57">
        <v>5.2400000000000002</v>
      </c>
      <c r="I105" s="57">
        <v>44.670000000000002</v>
      </c>
      <c r="J105" s="57">
        <v>334.31999999999999</v>
      </c>
      <c r="K105" s="57">
        <v>154</v>
      </c>
      <c r="L105" s="66">
        <v>54.979999999999997</v>
      </c>
    </row>
    <row r="106" ht="14.4">
      <c r="A106" s="29"/>
      <c r="B106" s="30"/>
      <c r="C106" s="31"/>
      <c r="D106" s="35" t="s">
        <v>29</v>
      </c>
      <c r="E106" s="33" t="s">
        <v>85</v>
      </c>
      <c r="F106" s="34">
        <v>200</v>
      </c>
      <c r="G106" s="34">
        <v>4.5999999999999996</v>
      </c>
      <c r="H106" s="34">
        <v>3.6000000000000001</v>
      </c>
      <c r="I106" s="34">
        <v>12.6</v>
      </c>
      <c r="J106" s="34">
        <v>61.399999999999999</v>
      </c>
      <c r="K106" s="34">
        <v>5412</v>
      </c>
      <c r="L106" s="48">
        <v>13.550000000000001</v>
      </c>
    </row>
    <row r="107" ht="14.4">
      <c r="A107" s="29"/>
      <c r="B107" s="30"/>
      <c r="C107" s="31"/>
      <c r="D107" s="35" t="s">
        <v>33</v>
      </c>
      <c r="E107" s="33" t="s">
        <v>34</v>
      </c>
      <c r="F107" s="34">
        <v>100</v>
      </c>
      <c r="G107" s="34">
        <v>3</v>
      </c>
      <c r="H107" s="34">
        <v>1</v>
      </c>
      <c r="I107" s="34">
        <v>23</v>
      </c>
      <c r="J107" s="34">
        <v>192</v>
      </c>
      <c r="K107" s="34">
        <v>386</v>
      </c>
      <c r="L107" s="48">
        <v>29.079999999999998</v>
      </c>
    </row>
    <row r="108" ht="17.399999999999999" customHeight="1">
      <c r="A108" s="36"/>
      <c r="B108" s="37"/>
      <c r="C108" s="38"/>
      <c r="D108" s="61" t="s">
        <v>35</v>
      </c>
      <c r="E108" s="40"/>
      <c r="F108" s="41">
        <f>SUM(F105:F107)</f>
        <v>500</v>
      </c>
      <c r="G108" s="41">
        <f>SUM(G105:G107)</f>
        <v>19.719999999999999</v>
      </c>
      <c r="H108" s="41">
        <f>SUM(H105:H107)</f>
        <v>9.8399999999999999</v>
      </c>
      <c r="I108" s="41">
        <f>SUM(I105:I107)</f>
        <v>80.27000000000001</v>
      </c>
      <c r="J108" s="41">
        <f>SUM(J105:J107)</f>
        <v>587.72000000000003</v>
      </c>
      <c r="K108" s="41"/>
      <c r="L108" s="42">
        <f>SUM(L105:L107)</f>
        <v>97.609999999999999</v>
      </c>
    </row>
    <row r="109" ht="14.4">
      <c r="A109" s="67">
        <f>A105</f>
        <v>2</v>
      </c>
      <c r="B109" s="43">
        <f>B105</f>
        <v>3</v>
      </c>
      <c r="C109" s="68" t="s">
        <v>36</v>
      </c>
      <c r="D109" s="35" t="s">
        <v>27</v>
      </c>
      <c r="E109" s="33" t="s">
        <v>37</v>
      </c>
      <c r="F109" s="34">
        <v>60</v>
      </c>
      <c r="G109" s="34">
        <v>0.47999999999999998</v>
      </c>
      <c r="H109" s="34">
        <v>5.9999999999999998e-002</v>
      </c>
      <c r="I109" s="34">
        <v>1.98</v>
      </c>
      <c r="J109" s="34">
        <v>8.4000000000000004</v>
      </c>
      <c r="K109" s="34"/>
      <c r="L109" s="48">
        <v>11.82</v>
      </c>
    </row>
    <row r="110" ht="14.4">
      <c r="A110" s="29"/>
      <c r="B110" s="30"/>
      <c r="C110" s="31"/>
      <c r="D110" s="35" t="s">
        <v>38</v>
      </c>
      <c r="E110" s="33" t="s">
        <v>60</v>
      </c>
      <c r="F110" s="34">
        <v>250</v>
      </c>
      <c r="G110" s="34">
        <v>9.7599999999999998</v>
      </c>
      <c r="H110" s="34">
        <v>6.8200000000000003</v>
      </c>
      <c r="I110" s="34">
        <v>19.010000000000002</v>
      </c>
      <c r="J110" s="34">
        <v>175.09999999999999</v>
      </c>
      <c r="K110" s="34">
        <v>48</v>
      </c>
      <c r="L110" s="48">
        <v>44.490000000000002</v>
      </c>
    </row>
    <row r="111" ht="14.4">
      <c r="A111" s="29"/>
      <c r="B111" s="30"/>
      <c r="C111" s="31"/>
      <c r="D111" s="35" t="s">
        <v>40</v>
      </c>
      <c r="E111" s="33" t="s">
        <v>86</v>
      </c>
      <c r="F111" s="34">
        <v>100</v>
      </c>
      <c r="G111" s="34">
        <v>9.1600000000000001</v>
      </c>
      <c r="H111" s="34">
        <v>13.529999999999999</v>
      </c>
      <c r="I111" s="34">
        <v>9.4399999999999995</v>
      </c>
      <c r="J111" s="34">
        <v>196.13999999999999</v>
      </c>
      <c r="K111" s="34">
        <v>202</v>
      </c>
      <c r="L111" s="48">
        <v>38.240000000000002</v>
      </c>
    </row>
    <row r="112" ht="14.4">
      <c r="A112" s="29"/>
      <c r="B112" s="30"/>
      <c r="C112" s="31"/>
      <c r="D112" s="35" t="s">
        <v>42</v>
      </c>
      <c r="E112" s="33" t="s">
        <v>68</v>
      </c>
      <c r="F112" s="34">
        <v>150</v>
      </c>
      <c r="G112" s="34">
        <v>2.27</v>
      </c>
      <c r="H112" s="34">
        <v>5.3300000000000001</v>
      </c>
      <c r="I112" s="34">
        <v>36.869999999999997</v>
      </c>
      <c r="J112" s="34">
        <v>131.78</v>
      </c>
      <c r="K112" s="34">
        <v>221</v>
      </c>
      <c r="L112" s="48">
        <v>7.2999999999999998</v>
      </c>
    </row>
    <row r="113" ht="14.4">
      <c r="A113" s="29"/>
      <c r="B113" s="30"/>
      <c r="C113" s="31"/>
      <c r="D113" s="35" t="s">
        <v>44</v>
      </c>
      <c r="E113" s="33" t="s">
        <v>87</v>
      </c>
      <c r="F113" s="34">
        <v>200</v>
      </c>
      <c r="G113" s="34">
        <v>0</v>
      </c>
      <c r="H113" s="34">
        <v>0</v>
      </c>
      <c r="I113" s="34">
        <v>24</v>
      </c>
      <c r="J113" s="34">
        <v>96</v>
      </c>
      <c r="K113" s="34"/>
      <c r="L113" s="48">
        <v>7.9699999999999998</v>
      </c>
    </row>
    <row r="114" ht="14.4">
      <c r="A114" s="29"/>
      <c r="B114" s="30"/>
      <c r="C114" s="31"/>
      <c r="D114" s="35" t="s">
        <v>46</v>
      </c>
      <c r="E114" s="33" t="s">
        <v>47</v>
      </c>
      <c r="F114" s="34">
        <v>30</v>
      </c>
      <c r="G114" s="34">
        <v>2.3999999999999999</v>
      </c>
      <c r="H114" s="34">
        <v>0.29999999999999999</v>
      </c>
      <c r="I114" s="34">
        <v>14.6</v>
      </c>
      <c r="J114" s="34">
        <v>72.599999999999994</v>
      </c>
      <c r="K114" s="34"/>
      <c r="L114" s="48">
        <v>1.8</v>
      </c>
    </row>
    <row r="115" ht="14.4">
      <c r="A115" s="29"/>
      <c r="B115" s="30"/>
      <c r="C115" s="31"/>
      <c r="D115" s="35" t="s">
        <v>48</v>
      </c>
      <c r="E115" s="33" t="s">
        <v>49</v>
      </c>
      <c r="F115" s="34">
        <v>30</v>
      </c>
      <c r="G115" s="34">
        <v>1.05</v>
      </c>
      <c r="H115" s="34">
        <v>0.35999999999999999</v>
      </c>
      <c r="I115" s="34">
        <v>10.74</v>
      </c>
      <c r="J115" s="34">
        <v>49.920000000000002</v>
      </c>
      <c r="K115" s="34"/>
      <c r="L115" s="48">
        <v>2.6200000000000001</v>
      </c>
    </row>
    <row r="116" ht="19.949999999999999" customHeight="1">
      <c r="A116" s="36"/>
      <c r="B116" s="37"/>
      <c r="C116" s="38"/>
      <c r="D116" s="61" t="s">
        <v>35</v>
      </c>
      <c r="E116" s="40"/>
      <c r="F116" s="41">
        <f>SUM(F109:F115)</f>
        <v>820</v>
      </c>
      <c r="G116" s="41">
        <f>SUM(G109:G115)</f>
        <v>25.119999999999997</v>
      </c>
      <c r="H116" s="41">
        <f>SUM(H109:H115)</f>
        <v>26.400000000000002</v>
      </c>
      <c r="I116" s="41">
        <f>SUM(I109:I115)</f>
        <v>116.63999999999999</v>
      </c>
      <c r="J116" s="41">
        <f>SUM(J109:J115)</f>
        <v>729.93999999999994</v>
      </c>
      <c r="K116" s="41"/>
      <c r="L116" s="42">
        <f>SUM(L109:L115)</f>
        <v>114.24000000000001</v>
      </c>
    </row>
    <row r="117" ht="22.949999999999999" customHeight="1">
      <c r="A117" s="69">
        <f>A105</f>
        <v>2</v>
      </c>
      <c r="B117" s="70">
        <f>B105</f>
        <v>3</v>
      </c>
      <c r="C117" s="77" t="s">
        <v>51</v>
      </c>
      <c r="D117" s="52"/>
      <c r="E117" s="53"/>
      <c r="F117" s="54">
        <f>F116+F108</f>
        <v>1320</v>
      </c>
      <c r="G117" s="54">
        <f>G116+G108</f>
        <v>44.839999999999996</v>
      </c>
      <c r="H117" s="54">
        <f>H116+H108</f>
        <v>36.240000000000002</v>
      </c>
      <c r="I117" s="54">
        <f>I116+I108</f>
        <v>196.91</v>
      </c>
      <c r="J117" s="54">
        <f>J116+J108</f>
        <v>1317.6599999999999</v>
      </c>
      <c r="K117" s="54"/>
      <c r="L117" s="55">
        <f>L116+L108</f>
        <v>211.85000000000002</v>
      </c>
    </row>
    <row r="118" ht="23.399999999999999" customHeight="1">
      <c r="A118" s="23">
        <v>2</v>
      </c>
      <c r="B118" s="24">
        <v>4</v>
      </c>
      <c r="C118" s="25" t="s">
        <v>23</v>
      </c>
      <c r="D118" s="26" t="s">
        <v>24</v>
      </c>
      <c r="E118" s="56" t="s">
        <v>88</v>
      </c>
      <c r="F118" s="57">
        <v>280</v>
      </c>
      <c r="G118" s="57">
        <v>24.620000000000001</v>
      </c>
      <c r="H118" s="57">
        <v>22.5</v>
      </c>
      <c r="I118" s="57">
        <v>40.93</v>
      </c>
      <c r="J118" s="57">
        <v>409</v>
      </c>
      <c r="K118" s="57">
        <v>318.22699999999998</v>
      </c>
      <c r="L118" s="66">
        <v>61.969999999999999</v>
      </c>
    </row>
    <row r="119" ht="14.4">
      <c r="A119" s="29"/>
      <c r="B119" s="30"/>
      <c r="C119" s="31"/>
      <c r="D119" s="75" t="s">
        <v>27</v>
      </c>
      <c r="E119" s="33" t="s">
        <v>37</v>
      </c>
      <c r="F119" s="34">
        <v>60</v>
      </c>
      <c r="G119" s="34">
        <v>0.47999999999999998</v>
      </c>
      <c r="H119" s="34">
        <v>5.9999999999999998e-002</v>
      </c>
      <c r="I119" s="34">
        <v>1.3799999999999999</v>
      </c>
      <c r="J119" s="34">
        <v>7.7999999999999998</v>
      </c>
      <c r="K119" s="34"/>
      <c r="L119" s="48">
        <v>11.82</v>
      </c>
    </row>
    <row r="120" ht="14.4">
      <c r="A120" s="29"/>
      <c r="B120" s="30"/>
      <c r="C120" s="31"/>
      <c r="D120" s="35" t="s">
        <v>29</v>
      </c>
      <c r="E120" s="33" t="s">
        <v>53</v>
      </c>
      <c r="F120" s="34">
        <v>200</v>
      </c>
      <c r="G120" s="34">
        <v>7.0000000000000007e-002</v>
      </c>
      <c r="H120" s="34">
        <v>1.e-002</v>
      </c>
      <c r="I120" s="34">
        <v>15.31</v>
      </c>
      <c r="J120" s="34">
        <v>61.619999999999997</v>
      </c>
      <c r="K120" s="34">
        <v>294</v>
      </c>
      <c r="L120" s="48">
        <v>3.04</v>
      </c>
    </row>
    <row r="121" ht="14.4">
      <c r="A121" s="29"/>
      <c r="B121" s="30"/>
      <c r="C121" s="31"/>
      <c r="D121" s="35" t="s">
        <v>46</v>
      </c>
      <c r="E121" s="33" t="s">
        <v>47</v>
      </c>
      <c r="F121" s="34">
        <v>30</v>
      </c>
      <c r="G121" s="34">
        <v>2.3999999999999999</v>
      </c>
      <c r="H121" s="34">
        <v>0.29999999999999999</v>
      </c>
      <c r="I121" s="34">
        <v>14.6</v>
      </c>
      <c r="J121" s="34">
        <v>72.599999999999994</v>
      </c>
      <c r="K121" s="34"/>
      <c r="L121" s="48">
        <v>1.8</v>
      </c>
    </row>
    <row r="122" ht="20.399999999999999" customHeight="1">
      <c r="A122" s="36"/>
      <c r="B122" s="37"/>
      <c r="C122" s="38"/>
      <c r="D122" s="61" t="s">
        <v>35</v>
      </c>
      <c r="E122" s="40"/>
      <c r="F122" s="41">
        <f>SUM(F118:F121)</f>
        <v>570</v>
      </c>
      <c r="G122" s="41">
        <f>SUM(G118:G121)</f>
        <v>27.57</v>
      </c>
      <c r="H122" s="41">
        <f>SUM(H118:H121)</f>
        <v>22.870000000000001</v>
      </c>
      <c r="I122" s="41">
        <f>SUM(I118:I121)</f>
        <v>72.219999999999999</v>
      </c>
      <c r="J122" s="41">
        <f>SUM(J118:J121)</f>
        <v>551.01999999999998</v>
      </c>
      <c r="K122" s="41"/>
      <c r="L122" s="42">
        <f>SUM(L118:L121)</f>
        <v>78.629999999999995</v>
      </c>
    </row>
    <row r="123" ht="14.4">
      <c r="A123" s="67">
        <f>A118</f>
        <v>2</v>
      </c>
      <c r="B123" s="43">
        <f>B118</f>
        <v>4</v>
      </c>
      <c r="C123" s="68" t="s">
        <v>36</v>
      </c>
      <c r="D123" s="35" t="s">
        <v>27</v>
      </c>
      <c r="E123" s="33" t="s">
        <v>37</v>
      </c>
      <c r="F123" s="34">
        <v>60</v>
      </c>
      <c r="G123" s="34">
        <v>1.1000000000000001</v>
      </c>
      <c r="H123" s="34">
        <v>0.10000000000000001</v>
      </c>
      <c r="I123" s="34">
        <v>3.3999999999999999</v>
      </c>
      <c r="J123" s="34">
        <v>16.030000000000001</v>
      </c>
      <c r="K123" s="34"/>
      <c r="L123" s="48">
        <v>11.82</v>
      </c>
    </row>
    <row r="124" ht="14.4">
      <c r="A124" s="29"/>
      <c r="B124" s="30"/>
      <c r="C124" s="31"/>
      <c r="D124" s="35" t="s">
        <v>38</v>
      </c>
      <c r="E124" s="33" t="s">
        <v>54</v>
      </c>
      <c r="F124" s="34">
        <v>200</v>
      </c>
      <c r="G124" s="34">
        <v>1.52</v>
      </c>
      <c r="H124" s="34">
        <v>5.3300000000000001</v>
      </c>
      <c r="I124" s="34">
        <v>8.6500000000000004</v>
      </c>
      <c r="J124" s="34">
        <v>88.890000000000001</v>
      </c>
      <c r="K124" s="34">
        <v>37</v>
      </c>
      <c r="L124" s="48">
        <v>27.82</v>
      </c>
    </row>
    <row r="125" ht="14.4">
      <c r="A125" s="29"/>
      <c r="B125" s="30"/>
      <c r="C125" s="31"/>
      <c r="D125" s="35" t="s">
        <v>40</v>
      </c>
      <c r="E125" s="33" t="s">
        <v>89</v>
      </c>
      <c r="F125" s="34">
        <v>100</v>
      </c>
      <c r="G125" s="34">
        <v>17.5</v>
      </c>
      <c r="H125" s="34">
        <v>6.0999999999999996</v>
      </c>
      <c r="I125" s="34">
        <v>2.9900000000000002</v>
      </c>
      <c r="J125" s="34">
        <v>136.50999999999999</v>
      </c>
      <c r="K125" s="34">
        <v>191</v>
      </c>
      <c r="L125" s="48">
        <v>64.700000000000003</v>
      </c>
    </row>
    <row r="126" ht="14.4">
      <c r="A126" s="29"/>
      <c r="B126" s="30"/>
      <c r="C126" s="31"/>
      <c r="D126" s="35" t="s">
        <v>42</v>
      </c>
      <c r="E126" s="33" t="s">
        <v>62</v>
      </c>
      <c r="F126" s="34">
        <v>150</v>
      </c>
      <c r="G126" s="34">
        <v>3.6000000000000001</v>
      </c>
      <c r="H126" s="34">
        <v>15</v>
      </c>
      <c r="I126" s="34">
        <v>30.699999999999999</v>
      </c>
      <c r="J126" s="34">
        <v>271</v>
      </c>
      <c r="K126" s="34">
        <v>238</v>
      </c>
      <c r="L126" s="48">
        <v>11</v>
      </c>
    </row>
    <row r="127" ht="14.4">
      <c r="A127" s="29"/>
      <c r="B127" s="30"/>
      <c r="C127" s="31"/>
      <c r="D127" s="35" t="s">
        <v>44</v>
      </c>
      <c r="E127" s="33" t="s">
        <v>57</v>
      </c>
      <c r="F127" s="34">
        <v>200</v>
      </c>
      <c r="G127" s="34">
        <v>0.33000000000000002</v>
      </c>
      <c r="H127" s="34">
        <v>0</v>
      </c>
      <c r="I127" s="34">
        <v>40.659999999999997</v>
      </c>
      <c r="J127" s="34">
        <v>141.97999999999999</v>
      </c>
      <c r="K127" s="34">
        <v>284</v>
      </c>
      <c r="L127" s="48">
        <v>7.7000000000000002</v>
      </c>
    </row>
    <row r="128" ht="14.4">
      <c r="A128" s="29"/>
      <c r="B128" s="30"/>
      <c r="C128" s="31"/>
      <c r="D128" s="35" t="s">
        <v>46</v>
      </c>
      <c r="E128" s="33" t="s">
        <v>47</v>
      </c>
      <c r="F128" s="34">
        <v>30</v>
      </c>
      <c r="G128" s="34">
        <v>2.3999999999999999</v>
      </c>
      <c r="H128" s="34">
        <v>0.29999999999999999</v>
      </c>
      <c r="I128" s="34">
        <v>14.6</v>
      </c>
      <c r="J128" s="34">
        <v>72.599999999999994</v>
      </c>
      <c r="K128" s="34"/>
      <c r="L128" s="48">
        <v>1.8</v>
      </c>
    </row>
    <row r="129" ht="14.4">
      <c r="A129" s="29"/>
      <c r="B129" s="30"/>
      <c r="C129" s="31"/>
      <c r="D129" s="35" t="s">
        <v>48</v>
      </c>
      <c r="E129" s="33" t="s">
        <v>49</v>
      </c>
      <c r="F129" s="34">
        <v>30</v>
      </c>
      <c r="G129" s="34">
        <v>1.05</v>
      </c>
      <c r="H129" s="34">
        <v>0.35999999999999999</v>
      </c>
      <c r="I129" s="34">
        <v>10.74</v>
      </c>
      <c r="J129" s="34">
        <v>49.920000000000002</v>
      </c>
      <c r="K129" s="34"/>
      <c r="L129" s="48">
        <v>2.6200000000000001</v>
      </c>
    </row>
    <row r="130" ht="18" customHeight="1">
      <c r="A130" s="29"/>
      <c r="B130" s="30"/>
      <c r="C130" s="31"/>
      <c r="D130" s="39" t="s">
        <v>35</v>
      </c>
      <c r="E130" s="40"/>
      <c r="F130" s="41">
        <f>SUM(F123:F129)</f>
        <v>770</v>
      </c>
      <c r="G130" s="41">
        <f>SUM(G123:G129)</f>
        <v>27.5</v>
      </c>
      <c r="H130" s="41">
        <f>SUM(H123:H129)</f>
        <v>27.190000000000001</v>
      </c>
      <c r="I130" s="41">
        <f>SUM(I123:I129)</f>
        <v>111.73999999999999</v>
      </c>
      <c r="J130" s="41">
        <f>SUM(J123:J129)</f>
        <v>776.93000000000006</v>
      </c>
      <c r="K130" s="41"/>
      <c r="L130" s="42">
        <f>SUM(L123:L129)</f>
        <v>127.46000000000001</v>
      </c>
    </row>
    <row r="131" ht="24" customHeight="1">
      <c r="A131" s="49">
        <f>A118</f>
        <v>2</v>
      </c>
      <c r="B131" s="50">
        <f>B118</f>
        <v>4</v>
      </c>
      <c r="C131" s="51" t="s">
        <v>51</v>
      </c>
      <c r="D131" s="52"/>
      <c r="E131" s="53"/>
      <c r="F131" s="54">
        <f>F130+F122</f>
        <v>1340</v>
      </c>
      <c r="G131" s="54">
        <f>G130+G122</f>
        <v>55.07</v>
      </c>
      <c r="H131" s="54">
        <f>H130+H122</f>
        <v>50.060000000000002</v>
      </c>
      <c r="I131" s="54">
        <f>I130+I122</f>
        <v>183.95999999999998</v>
      </c>
      <c r="J131" s="54">
        <f>J130+J122</f>
        <v>1327.95</v>
      </c>
      <c r="K131" s="54"/>
      <c r="L131" s="55">
        <f>L130+L122</f>
        <v>206.09</v>
      </c>
    </row>
    <row r="132" ht="25.949999999999999" customHeight="1">
      <c r="A132" s="23">
        <v>2</v>
      </c>
      <c r="B132" s="24">
        <v>5</v>
      </c>
      <c r="C132" s="25" t="s">
        <v>23</v>
      </c>
      <c r="D132" s="26" t="s">
        <v>24</v>
      </c>
      <c r="E132" s="56" t="s">
        <v>90</v>
      </c>
      <c r="F132" s="57">
        <v>245</v>
      </c>
      <c r="G132" s="57">
        <v>15.699999999999999</v>
      </c>
      <c r="H132" s="57">
        <v>19.109999999999999</v>
      </c>
      <c r="I132" s="57">
        <v>27.800000000000001</v>
      </c>
      <c r="J132" s="57">
        <v>364.60000000000002</v>
      </c>
      <c r="K132" s="57">
        <v>164.24100000000001</v>
      </c>
      <c r="L132" s="66">
        <v>70.400000000000006</v>
      </c>
    </row>
    <row r="133" ht="14.4">
      <c r="A133" s="29"/>
      <c r="B133" s="30"/>
      <c r="C133" s="31"/>
      <c r="D133" s="35" t="s">
        <v>29</v>
      </c>
      <c r="E133" s="33" t="s">
        <v>30</v>
      </c>
      <c r="F133" s="34">
        <v>200</v>
      </c>
      <c r="G133" s="34">
        <v>0.12</v>
      </c>
      <c r="H133" s="34">
        <v>0</v>
      </c>
      <c r="I133" s="34">
        <v>12.039999999999999</v>
      </c>
      <c r="J133" s="34">
        <v>48.640000000000001</v>
      </c>
      <c r="K133" s="34">
        <v>300</v>
      </c>
      <c r="L133" s="48">
        <v>1.8200000000000001</v>
      </c>
    </row>
    <row r="134" ht="14.4">
      <c r="A134" s="29"/>
      <c r="B134" s="30"/>
      <c r="C134" s="31"/>
      <c r="D134" s="35" t="s">
        <v>46</v>
      </c>
      <c r="E134" s="33" t="s">
        <v>47</v>
      </c>
      <c r="F134" s="34">
        <v>30</v>
      </c>
      <c r="G134" s="34">
        <v>2.3999999999999999</v>
      </c>
      <c r="H134" s="34">
        <v>0.29999999999999999</v>
      </c>
      <c r="I134" s="34">
        <v>14.6</v>
      </c>
      <c r="J134" s="34">
        <v>72.599999999999994</v>
      </c>
      <c r="K134" s="34"/>
      <c r="L134" s="48">
        <v>1.8</v>
      </c>
    </row>
    <row r="135" ht="14.4">
      <c r="A135" s="29"/>
      <c r="B135" s="30"/>
      <c r="C135" s="31"/>
      <c r="D135" s="35" t="s">
        <v>33</v>
      </c>
      <c r="E135" s="33" t="s">
        <v>34</v>
      </c>
      <c r="F135" s="34">
        <v>100</v>
      </c>
      <c r="G135" s="34">
        <v>1.5</v>
      </c>
      <c r="H135" s="34">
        <v>0.5</v>
      </c>
      <c r="I135" s="34">
        <v>21</v>
      </c>
      <c r="J135" s="34">
        <v>96</v>
      </c>
      <c r="K135" s="34">
        <v>386</v>
      </c>
      <c r="L135" s="48">
        <v>16.149999999999999</v>
      </c>
    </row>
    <row r="136" ht="20.399999999999999" customHeight="1">
      <c r="A136" s="36"/>
      <c r="B136" s="37"/>
      <c r="C136" s="38"/>
      <c r="D136" s="61" t="s">
        <v>35</v>
      </c>
      <c r="E136" s="40"/>
      <c r="F136" s="41">
        <f>SUM(F132:F135)</f>
        <v>575</v>
      </c>
      <c r="G136" s="41">
        <f>SUM(G132:G135)</f>
        <v>19.719999999999999</v>
      </c>
      <c r="H136" s="41">
        <f>SUM(H132:H135)</f>
        <v>19.91</v>
      </c>
      <c r="I136" s="41">
        <f>SUM(I132:I135)</f>
        <v>75.439999999999998</v>
      </c>
      <c r="J136" s="41">
        <f>SUM(J132:J135)</f>
        <v>581.84000000000003</v>
      </c>
      <c r="K136" s="41"/>
      <c r="L136" s="42">
        <f>SUM(L132:L135)</f>
        <v>90.169999999999987</v>
      </c>
    </row>
    <row r="137" ht="14.4">
      <c r="A137" s="67">
        <f>A132</f>
        <v>2</v>
      </c>
      <c r="B137" s="43">
        <f>B132</f>
        <v>5</v>
      </c>
      <c r="C137" s="68" t="s">
        <v>36</v>
      </c>
      <c r="D137" s="35" t="s">
        <v>27</v>
      </c>
      <c r="E137" s="33" t="s">
        <v>37</v>
      </c>
      <c r="F137" s="34">
        <v>60</v>
      </c>
      <c r="G137" s="34">
        <v>0.47999999999999998</v>
      </c>
      <c r="H137" s="34">
        <v>5.9999999999999998e-002</v>
      </c>
      <c r="I137" s="34">
        <v>1.98</v>
      </c>
      <c r="J137" s="34">
        <v>8.4000000000000004</v>
      </c>
      <c r="K137" s="34"/>
      <c r="L137" s="48">
        <v>11.82</v>
      </c>
    </row>
    <row r="138" ht="16.949999999999999" customHeight="1">
      <c r="A138" s="29"/>
      <c r="B138" s="30"/>
      <c r="C138" s="31"/>
      <c r="D138" s="35" t="s">
        <v>38</v>
      </c>
      <c r="E138" s="33" t="s">
        <v>91</v>
      </c>
      <c r="F138" s="34">
        <v>230</v>
      </c>
      <c r="G138" s="34">
        <v>3</v>
      </c>
      <c r="H138" s="34">
        <v>8.6300000000000008</v>
      </c>
      <c r="I138" s="34">
        <v>13.470000000000001</v>
      </c>
      <c r="J138" s="34">
        <v>145</v>
      </c>
      <c r="K138" s="34">
        <v>46</v>
      </c>
      <c r="L138" s="48">
        <v>7.8899999999999997</v>
      </c>
    </row>
    <row r="139" ht="17.399999999999999" customHeight="1">
      <c r="A139" s="29"/>
      <c r="B139" s="30"/>
      <c r="C139" s="31"/>
      <c r="D139" s="35" t="s">
        <v>42</v>
      </c>
      <c r="E139" s="33" t="s">
        <v>92</v>
      </c>
      <c r="F139" s="34">
        <v>200</v>
      </c>
      <c r="G139" s="34">
        <v>17.260000000000002</v>
      </c>
      <c r="H139" s="34">
        <v>13.73</v>
      </c>
      <c r="I139" s="34">
        <v>35.700000000000003</v>
      </c>
      <c r="J139" s="34">
        <v>345</v>
      </c>
      <c r="K139" s="34">
        <v>321</v>
      </c>
      <c r="L139" s="48">
        <v>62.420000000000002</v>
      </c>
    </row>
    <row r="140" ht="16.949999999999999" customHeight="1">
      <c r="A140" s="29"/>
      <c r="B140" s="30"/>
      <c r="C140" s="31"/>
      <c r="D140" s="35" t="s">
        <v>44</v>
      </c>
      <c r="E140" s="33" t="s">
        <v>63</v>
      </c>
      <c r="F140" s="34">
        <v>200</v>
      </c>
      <c r="G140" s="34">
        <v>0.68000000000000005</v>
      </c>
      <c r="H140" s="34">
        <v>0</v>
      </c>
      <c r="I140" s="34">
        <v>21.010000000000002</v>
      </c>
      <c r="J140" s="34">
        <v>85</v>
      </c>
      <c r="K140" s="34">
        <v>289</v>
      </c>
      <c r="L140" s="48">
        <v>7.9699999999999998</v>
      </c>
    </row>
    <row r="141" ht="14.4">
      <c r="A141" s="29"/>
      <c r="B141" s="30"/>
      <c r="C141" s="31"/>
      <c r="D141" s="35" t="s">
        <v>93</v>
      </c>
      <c r="E141" s="33" t="s">
        <v>32</v>
      </c>
      <c r="F141" s="34">
        <v>60</v>
      </c>
      <c r="G141" s="34">
        <v>3.4500000000000002</v>
      </c>
      <c r="H141" s="34">
        <v>0.66000000000000003</v>
      </c>
      <c r="I141" s="34">
        <v>25.34</v>
      </c>
      <c r="J141" s="34">
        <v>122.52</v>
      </c>
      <c r="K141" s="34"/>
      <c r="L141" s="48">
        <v>4.4199999999999999</v>
      </c>
    </row>
    <row r="142" ht="17.399999999999999" customHeight="1">
      <c r="A142" s="29"/>
      <c r="B142" s="30"/>
      <c r="C142" s="31"/>
      <c r="D142" s="61" t="s">
        <v>35</v>
      </c>
      <c r="E142" s="40"/>
      <c r="F142" s="41">
        <f>SUM(F137:F141)</f>
        <v>750</v>
      </c>
      <c r="G142" s="41">
        <f>SUM(G137:G141)</f>
        <v>24.870000000000001</v>
      </c>
      <c r="H142" s="41">
        <f>SUM(H137:H141)</f>
        <v>23.080000000000002</v>
      </c>
      <c r="I142" s="41">
        <f>SUM(I137:I141)</f>
        <v>97.500000000000014</v>
      </c>
      <c r="J142" s="41">
        <f>SUM(J137:J141)</f>
        <v>705.91999999999996</v>
      </c>
      <c r="K142" s="41"/>
      <c r="L142" s="42">
        <f>SUM(L137:L141)</f>
        <v>94.519999999999996</v>
      </c>
    </row>
    <row r="143" ht="22.949999999999999" customHeight="1">
      <c r="A143" s="78">
        <f>A132</f>
        <v>2</v>
      </c>
      <c r="B143" s="79">
        <f>B132</f>
        <v>5</v>
      </c>
      <c r="C143" s="77" t="s">
        <v>51</v>
      </c>
      <c r="D143" s="52"/>
      <c r="E143" s="53"/>
      <c r="F143" s="54">
        <f>F142+F136</f>
        <v>1325</v>
      </c>
      <c r="G143" s="54">
        <f>G142+G136</f>
        <v>44.590000000000003</v>
      </c>
      <c r="H143" s="54">
        <f>H142+H136</f>
        <v>42.990000000000002</v>
      </c>
      <c r="I143" s="54">
        <f>I142+I136</f>
        <v>172.94</v>
      </c>
      <c r="J143" s="54">
        <f>J142+J136</f>
        <v>1287.76</v>
      </c>
      <c r="K143" s="54"/>
      <c r="L143" s="55">
        <f>L142+L136</f>
        <v>184.69</v>
      </c>
    </row>
    <row r="144" ht="25.199999999999999" customHeight="1">
      <c r="A144" s="80"/>
      <c r="B144" s="81"/>
      <c r="C144" s="82" t="s">
        <v>94</v>
      </c>
      <c r="D144" s="82"/>
      <c r="E144" s="82"/>
      <c r="F144" s="83">
        <f>(F20+F34+F47+F61+F76+F90+F104+F117+F131+F143)/(IF(F20=0,0,1)+IF(F34=0,0,1)+IF(F47=0,0,1)+IF(F61=0,0,1)+IF(F76=0,0,1)+IF(F90=0,0,1)+IF(F104=0,0,1)+IF(F117=0,0,1)+IF(F131=0,0,1)+IF(F143=0,0,1))</f>
        <v>1328</v>
      </c>
      <c r="G144" s="84">
        <f>(G20+G34+G47+G61+G76+G90+G104+G117+G131+G143)/(IF(G20=0,0,1)+IF(G34=0,0,1)+IF(G47=0,0,1)+IF(G61=0,0,1)+IF(G76=0,0,1)+IF(G90=0,0,1)+IF(G104=0,0,1)+IF(G117=0,0,1)+IF(G131=0,0,1)+IF(G143=0,0,1))</f>
        <v>48.845000000000006</v>
      </c>
      <c r="H144" s="85">
        <f>(H20+H34+H47+H61+H76+H90+H104+H117+H131+H143)/(IF(H20=0,0,1)+IF(H34=0,0,1)+IF(H47=0,0,1)+IF(H61=0,0,1)+IF(H76=0,0,1)+IF(H90=0,0,1)+IF(H104=0,0,1)+IF(H117=0,0,1)+IF(H131=0,0,1)+IF(H143=0,0,1))</f>
        <v>45.272000000000006</v>
      </c>
      <c r="I144" s="85">
        <f>(I20+I34+I47+I61+I76+I90+I104+I117+I131+I143)/(IF(I20=0,0,1)+IF(I34=0,0,1)+IF(I47=0,0,1)+IF(I61=0,0,1)+IF(I76=0,0,1)+IF(I90=0,0,1)+IF(I104=0,0,1)+IF(I117=0,0,1)+IF(I131=0,0,1)+IF(I143=0,0,1))</f>
        <v>185.70300000000003</v>
      </c>
      <c r="J144" s="85">
        <f>(J20+J34+J47+J61+J76+J90+J104+J117+J131+J143)/(IF(J20=0,0,1)+IF(J34=0,0,1)+IF(J47=0,0,1)+IF(J61=0,0,1)+IF(J76=0,0,1)+IF(J90=0,0,1)+IF(J104=0,0,1)+IF(J117=0,0,1)+IF(J131=0,0,1)+IF(J143=0,0,1))</f>
        <v>1313.319</v>
      </c>
      <c r="K144" s="84"/>
      <c r="L144" s="84">
        <f>(L20+L34+L47+L61+L76+L90+L104+L117+L131+L143)/(IF(L20=0,0,1)+IF(L34=0,0,1)+IF(L47=0,0,1)+IF(L61=0,0,1)+IF(L76=0,0,1)+IF(L90=0,0,1)+IF(L104=0,0,1)+IF(L117=0,0,1)+IF(L131=0,0,1)+IF(L143=0,0,1))</f>
        <v>181.57900000000001</v>
      </c>
    </row>
  </sheetData>
  <mergeCells count="14">
    <mergeCell ref="C1:E1"/>
    <mergeCell ref="H1:K1"/>
    <mergeCell ref="H2:K2"/>
    <mergeCell ref="C20:D20"/>
    <mergeCell ref="C34:D34"/>
    <mergeCell ref="C47:D47"/>
    <mergeCell ref="C61:D61"/>
    <mergeCell ref="C76:D76"/>
    <mergeCell ref="C90:D90"/>
    <mergeCell ref="C104:D104"/>
    <mergeCell ref="C117:D117"/>
    <mergeCell ref="C131:D131"/>
    <mergeCell ref="C143:D143"/>
    <mergeCell ref="C144:E144"/>
  </mergeCells>
  <printOptions headings="0" gridLines="0"/>
  <pageMargins left="0.70866141732283472" right="0.31496062992125984" top="0.47244094488188981" bottom="0.43307086614173229" header="0.31496062992125984" footer="0.31496062992125984"/>
  <pageSetup paperSize="9" scale="60" fitToWidth="1" fitToHeight="0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Р7-Офис/7.4.0.351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2022-05-16T14:23:00Z</dcterms:created>
  <dcterms:modified xsi:type="dcterms:W3CDTF">2026-08-27T12:17:23Z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7BD5156807994147950B2485F5F830F4_13</vt:lpwstr>
  </property>
  <property fmtid="{D5CDD505-2E9C-101B-9397-08002B2CF9AE}" pid="3" name="KSOProductBuildVer">
    <vt:lpwstr>1049-12.2.0.13431</vt:lpwstr>
  </property>
</Properties>
</file>